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definedNames>
    <definedName name="_xlnm._FilterDatabase" localSheetId="0" hidden="1">Sheet1!$B$3:$Z$39</definedName>
  </definedNames>
  <calcPr calcId="144525"/>
</workbook>
</file>

<file path=xl/sharedStrings.xml><?xml version="1.0" encoding="utf-8"?>
<sst xmlns="http://schemas.openxmlformats.org/spreadsheetml/2006/main" count="784" uniqueCount="182">
  <si>
    <r>
      <rPr>
        <b/>
        <sz val="16"/>
        <color theme="1"/>
        <rFont val="宋体"/>
        <charset val="134"/>
        <scheme val="minor"/>
      </rPr>
      <t>平顶山市</t>
    </r>
    <r>
      <rPr>
        <b/>
        <u/>
        <sz val="16"/>
        <color theme="1"/>
        <rFont val="宋体"/>
        <charset val="134"/>
        <scheme val="minor"/>
      </rPr>
      <t xml:space="preserve">  示范区 </t>
    </r>
    <r>
      <rPr>
        <b/>
        <sz val="16"/>
        <color theme="1"/>
        <rFont val="宋体"/>
        <charset val="134"/>
        <scheme val="minor"/>
      </rPr>
      <t>县（市、区）2020人社系统培训班学员信息台账</t>
    </r>
  </si>
  <si>
    <t xml:space="preserve">培训机构名称（盖章）：平顶山市善邦职业培训学校    培训专业及地点：中式烹调（焦庄村） 开班时间：2020.11.26-12.02    第 2期                        </t>
  </si>
  <si>
    <t>序号</t>
  </si>
  <si>
    <t>姓名</t>
  </si>
  <si>
    <t>性别</t>
  </si>
  <si>
    <t>年龄</t>
  </si>
  <si>
    <t>身份证号</t>
  </si>
  <si>
    <t>户口性质</t>
  </si>
  <si>
    <t>乡镇（街道）</t>
  </si>
  <si>
    <t>行政村</t>
  </si>
  <si>
    <t>人员类别</t>
  </si>
  <si>
    <t>健康状况</t>
  </si>
  <si>
    <t>证书类别</t>
  </si>
  <si>
    <t>证书编号</t>
  </si>
  <si>
    <t>文化程度</t>
  </si>
  <si>
    <t>联系电话</t>
  </si>
  <si>
    <t>证书认证年份</t>
  </si>
  <si>
    <t>班期</t>
  </si>
  <si>
    <t>考试成绩</t>
  </si>
  <si>
    <t>是否有劳动能力</t>
  </si>
  <si>
    <t>是否有就业意愿</t>
  </si>
  <si>
    <t>是否有培训意愿</t>
  </si>
  <si>
    <t>就业地点</t>
  </si>
  <si>
    <t>就业单位</t>
  </si>
  <si>
    <t>就业岗位</t>
  </si>
  <si>
    <t>参加养老保险情况</t>
  </si>
  <si>
    <t>备注</t>
  </si>
  <si>
    <t>梅长献</t>
  </si>
  <si>
    <t>男</t>
  </si>
  <si>
    <t>410411******232031</t>
  </si>
  <si>
    <t>农业户口</t>
  </si>
  <si>
    <t>薛庄乡</t>
  </si>
  <si>
    <t>西焦庄</t>
  </si>
  <si>
    <t>农村劳动力</t>
  </si>
  <si>
    <t>良好</t>
  </si>
  <si>
    <t>/</t>
  </si>
  <si>
    <t>JX4104722020000053</t>
  </si>
  <si>
    <t>高中</t>
  </si>
  <si>
    <t>1321****761</t>
  </si>
  <si>
    <t>是</t>
  </si>
  <si>
    <t>何桂枝</t>
  </si>
  <si>
    <t>女</t>
  </si>
  <si>
    <t>412829******090069</t>
  </si>
  <si>
    <t>JX4104722020000055</t>
  </si>
  <si>
    <t>初中</t>
  </si>
  <si>
    <t>许凤云</t>
  </si>
  <si>
    <t>410421******031522</t>
  </si>
  <si>
    <t>JX4104722020000056</t>
  </si>
  <si>
    <t>小学</t>
  </si>
  <si>
    <t>1383****416</t>
  </si>
  <si>
    <t>于燕</t>
  </si>
  <si>
    <t>410421******082061</t>
  </si>
  <si>
    <t>JX4104722020000050</t>
  </si>
  <si>
    <t>1580****901</t>
  </si>
  <si>
    <t>庞改峰</t>
  </si>
  <si>
    <t>410411******122023</t>
  </si>
  <si>
    <t>JX4104722020000057</t>
  </si>
  <si>
    <t>1883****639</t>
  </si>
  <si>
    <t>郭凤</t>
  </si>
  <si>
    <t>410421******101565</t>
  </si>
  <si>
    <t>JX4104722020000072</t>
  </si>
  <si>
    <t>1509****655</t>
  </si>
  <si>
    <t>李秀娟</t>
  </si>
  <si>
    <t>410411******102022</t>
  </si>
  <si>
    <t>JX4104722020000073</t>
  </si>
  <si>
    <t>1321****857</t>
  </si>
  <si>
    <t>余碎红</t>
  </si>
  <si>
    <t>410411******042028</t>
  </si>
  <si>
    <t>JX4104722020000077</t>
  </si>
  <si>
    <t>1831****627</t>
  </si>
  <si>
    <t>王俊霞</t>
  </si>
  <si>
    <t>410411******245548</t>
  </si>
  <si>
    <t>JX4104722020000058</t>
  </si>
  <si>
    <t>1733****758</t>
  </si>
  <si>
    <t>王院</t>
  </si>
  <si>
    <t>410411******06202X</t>
  </si>
  <si>
    <t>JX4104722020000080</t>
  </si>
  <si>
    <t>1378****692</t>
  </si>
  <si>
    <t>杨金亭</t>
  </si>
  <si>
    <t>410411******17202X</t>
  </si>
  <si>
    <t>JX4104722020000081</t>
  </si>
  <si>
    <t>1356****840</t>
  </si>
  <si>
    <t>余秋闲</t>
  </si>
  <si>
    <t>410402******025606</t>
  </si>
  <si>
    <t>JX4104722020000054</t>
  </si>
  <si>
    <t>1588****069</t>
  </si>
  <si>
    <t>史云</t>
  </si>
  <si>
    <t>410411******172027</t>
  </si>
  <si>
    <t>JX4104722020000066</t>
  </si>
  <si>
    <t>1813****870</t>
  </si>
  <si>
    <t>何玉锦</t>
  </si>
  <si>
    <t>410402******205726</t>
  </si>
  <si>
    <t>JX4104722020000059</t>
  </si>
  <si>
    <t>1307****640</t>
  </si>
  <si>
    <t>郭茹</t>
  </si>
  <si>
    <t>410411******062125</t>
  </si>
  <si>
    <t>JX4104722020000060</t>
  </si>
  <si>
    <t>1599****294</t>
  </si>
  <si>
    <t>魏轻粉</t>
  </si>
  <si>
    <t>410402******285569</t>
  </si>
  <si>
    <t>JX4104722020000052</t>
  </si>
  <si>
    <t>1873****980</t>
  </si>
  <si>
    <t>程欢歌</t>
  </si>
  <si>
    <t>410402******05572X</t>
  </si>
  <si>
    <t>JX4104722020000076</t>
  </si>
  <si>
    <t>1593****743</t>
  </si>
  <si>
    <t>杨秀丽</t>
  </si>
  <si>
    <t>410411******042027</t>
  </si>
  <si>
    <t>JX4104722020000074</t>
  </si>
  <si>
    <t>1308****076</t>
  </si>
  <si>
    <t>邓秋娥</t>
  </si>
  <si>
    <t>410421******216067</t>
  </si>
  <si>
    <t>JX4104722020000078</t>
  </si>
  <si>
    <t>1340****350</t>
  </si>
  <si>
    <t>潘好利</t>
  </si>
  <si>
    <t>410423******069021</t>
  </si>
  <si>
    <t>JX4104722020000075</t>
  </si>
  <si>
    <t>1580****957</t>
  </si>
  <si>
    <t>魏红娜</t>
  </si>
  <si>
    <t>410411******062049</t>
  </si>
  <si>
    <t>JX4104722020000063</t>
  </si>
  <si>
    <t>1378****504</t>
  </si>
  <si>
    <t>吴巧琴</t>
  </si>
  <si>
    <t>410411******112023</t>
  </si>
  <si>
    <t>JX4104722020000079</t>
  </si>
  <si>
    <t>1593****539</t>
  </si>
  <si>
    <t>贾梦月</t>
  </si>
  <si>
    <t>410402******285566</t>
  </si>
  <si>
    <t>JX4104722020000064</t>
  </si>
  <si>
    <t>1523****572</t>
  </si>
  <si>
    <t>于桂花</t>
  </si>
  <si>
    <t>410411******282029</t>
  </si>
  <si>
    <t>JX4104722020000067</t>
  </si>
  <si>
    <t>1335****532</t>
  </si>
  <si>
    <t>余玉环</t>
  </si>
  <si>
    <t>410411******212029</t>
  </si>
  <si>
    <t>JX4104722020000061</t>
  </si>
  <si>
    <t>1583****383</t>
  </si>
  <si>
    <t>谢国琴</t>
  </si>
  <si>
    <t>410411******262066</t>
  </si>
  <si>
    <t>JX4104722020000068</t>
  </si>
  <si>
    <t>1378****793</t>
  </si>
  <si>
    <t>沈书平</t>
  </si>
  <si>
    <t>410411******212021</t>
  </si>
  <si>
    <t>JX4104722020000082</t>
  </si>
  <si>
    <t>1874****985</t>
  </si>
  <si>
    <t>冯秀霞</t>
  </si>
  <si>
    <t>410426******176581</t>
  </si>
  <si>
    <t>JX4104722020000062</t>
  </si>
  <si>
    <t>1663****124</t>
  </si>
  <si>
    <t>周鸽鸽</t>
  </si>
  <si>
    <t>410402******055605</t>
  </si>
  <si>
    <t>JX4104722020000083</t>
  </si>
  <si>
    <t>1313****917</t>
  </si>
  <si>
    <t>魏娟</t>
  </si>
  <si>
    <t>410411******222021</t>
  </si>
  <si>
    <t>JX4104722020000051</t>
  </si>
  <si>
    <t>1378****630</t>
  </si>
  <si>
    <t>张保保</t>
  </si>
  <si>
    <t>410402******23452X</t>
  </si>
  <si>
    <t>JX4104722020000069</t>
  </si>
  <si>
    <t>1770****197</t>
  </si>
  <si>
    <t>李莉</t>
  </si>
  <si>
    <t>410411******032020</t>
  </si>
  <si>
    <t>JX4104722020000071</t>
  </si>
  <si>
    <t>1513****375</t>
  </si>
  <si>
    <t>陈春芳</t>
  </si>
  <si>
    <t>410411******172022</t>
  </si>
  <si>
    <t>JX4104722020000084</t>
  </si>
  <si>
    <t>1753****257</t>
  </si>
  <si>
    <t>毛亚丽</t>
  </si>
  <si>
    <t>410402******035685</t>
  </si>
  <si>
    <t>JX4104722020000085</t>
  </si>
  <si>
    <t>1593****579</t>
  </si>
  <si>
    <t>宋春亚</t>
  </si>
  <si>
    <t>410411******022040</t>
  </si>
  <si>
    <t>JX4104722020000065</t>
  </si>
  <si>
    <t>1384****896</t>
  </si>
  <si>
    <t>曹彩红</t>
  </si>
  <si>
    <t>410423******199089</t>
  </si>
  <si>
    <t>JX4104722020000070</t>
  </si>
  <si>
    <t>1359****790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</si>
</sst>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8"/>
      <color rgb="FFFF0000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u/>
      <sz val="16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49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>
      <alignment vertical="center"/>
    </xf>
    <xf numFmtId="0" fontId="8" fillId="0" borderId="0" xfId="0" applyFont="1" applyAlignment="1">
      <alignment horizontal="justify" vertical="center"/>
    </xf>
    <xf numFmtId="0" fontId="0" fillId="2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Q39"/>
  <sheetViews>
    <sheetView tabSelected="1" zoomScale="130" zoomScaleNormal="130" workbookViewId="0">
      <selection activeCell="A2" sqref="A2:Z2"/>
    </sheetView>
  </sheetViews>
  <sheetFormatPr defaultColWidth="9" defaultRowHeight="13.5"/>
  <cols>
    <col min="1" max="1" width="2.20833333333333" customWidth="1"/>
    <col min="2" max="2" width="2.10833333333333" style="3" customWidth="1"/>
    <col min="3" max="3" width="7.79166666666667" style="4" customWidth="1"/>
    <col min="4" max="4" width="3.08333333333333" style="4" customWidth="1"/>
    <col min="5" max="5" width="3.75833333333333" style="4" customWidth="1"/>
    <col min="6" max="6" width="16.725" style="4" customWidth="1"/>
    <col min="7" max="7" width="7.19166666666667" customWidth="1"/>
    <col min="8" max="8" width="6.625" customWidth="1"/>
    <col min="9" max="9" width="6.63333333333333" customWidth="1"/>
    <col min="10" max="10" width="8.075" customWidth="1"/>
    <col min="11" max="11" width="3.93333333333333" customWidth="1"/>
    <col min="12" max="12" width="3.35833333333333" customWidth="1"/>
    <col min="13" max="13" width="14.5083333333333" customWidth="1"/>
    <col min="14" max="14" width="4.225" style="4" customWidth="1"/>
    <col min="15" max="15" width="10.3833333333333" style="4" customWidth="1"/>
    <col min="16" max="16" width="4.925" customWidth="1"/>
    <col min="17" max="17" width="3.36666666666667" customWidth="1"/>
    <col min="18" max="18" width="4.05" customWidth="1"/>
    <col min="19" max="19" width="3.74166666666667" customWidth="1"/>
    <col min="20" max="20" width="3.64166666666667" customWidth="1"/>
    <col min="21" max="21" width="3.45833333333333" customWidth="1"/>
    <col min="22" max="22" width="3.725" customWidth="1"/>
    <col min="23" max="23" width="4.425" customWidth="1"/>
    <col min="24" max="24" width="3.56666666666667" customWidth="1"/>
    <col min="25" max="25" width="4.15" customWidth="1"/>
    <col min="26" max="26" width="5.35833333333333" style="3" customWidth="1"/>
    <col min="27" max="27" width="15.5666666666667" style="5" customWidth="1"/>
  </cols>
  <sheetData>
    <row r="1" ht="28" customHeight="1" spans="2:26">
      <c r="B1" s="6" t="s">
        <v>0</v>
      </c>
      <c r="C1" s="7"/>
      <c r="D1" s="7"/>
      <c r="E1" s="7"/>
      <c r="F1" s="7"/>
      <c r="G1" s="6"/>
      <c r="H1" s="6"/>
      <c r="I1" s="6"/>
      <c r="J1" s="6"/>
      <c r="K1" s="6"/>
      <c r="L1" s="6"/>
      <c r="M1" s="6"/>
      <c r="N1" s="7"/>
      <c r="O1" s="7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1" customFormat="1" ht="17" customHeight="1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4"/>
    </row>
    <row r="3" s="2" customFormat="1" ht="43" customHeight="1" spans="1:27">
      <c r="A3" s="9" t="s">
        <v>2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22" t="s">
        <v>13</v>
      </c>
      <c r="N3" s="11" t="s">
        <v>14</v>
      </c>
      <c r="O3" s="11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26"/>
    </row>
    <row r="4" s="1" customFormat="1" ht="20" customHeight="1" spans="1:27">
      <c r="A4" s="12">
        <v>1</v>
      </c>
      <c r="B4" s="13">
        <v>1</v>
      </c>
      <c r="C4" s="14" t="s">
        <v>27</v>
      </c>
      <c r="D4" s="14" t="s">
        <v>28</v>
      </c>
      <c r="E4" s="15">
        <f>2020-1965</f>
        <v>55</v>
      </c>
      <c r="F4" s="16" t="s">
        <v>29</v>
      </c>
      <c r="G4" s="17" t="s">
        <v>30</v>
      </c>
      <c r="H4" s="17" t="s">
        <v>31</v>
      </c>
      <c r="I4" s="17" t="s">
        <v>32</v>
      </c>
      <c r="J4" s="17" t="s">
        <v>33</v>
      </c>
      <c r="K4" s="17" t="s">
        <v>34</v>
      </c>
      <c r="L4" s="13" t="s">
        <v>35</v>
      </c>
      <c r="M4" s="23" t="s">
        <v>36</v>
      </c>
      <c r="N4" s="14" t="s">
        <v>37</v>
      </c>
      <c r="O4" s="14" t="s">
        <v>38</v>
      </c>
      <c r="P4" s="13" t="s">
        <v>35</v>
      </c>
      <c r="Q4" s="13" t="s">
        <v>35</v>
      </c>
      <c r="R4" s="13" t="s">
        <v>35</v>
      </c>
      <c r="S4" s="13" t="s">
        <v>39</v>
      </c>
      <c r="T4" s="13" t="s">
        <v>39</v>
      </c>
      <c r="U4" s="13" t="s">
        <v>39</v>
      </c>
      <c r="V4" s="13" t="s">
        <v>35</v>
      </c>
      <c r="W4" s="13" t="s">
        <v>35</v>
      </c>
      <c r="X4" s="13" t="s">
        <v>35</v>
      </c>
      <c r="Y4" s="27"/>
      <c r="Z4" s="13"/>
      <c r="AA4" s="28"/>
    </row>
    <row r="5" s="1" customFormat="1" ht="20" customHeight="1" spans="1:27">
      <c r="A5" s="12">
        <v>2</v>
      </c>
      <c r="B5" s="13">
        <v>2</v>
      </c>
      <c r="C5" s="14" t="s">
        <v>40</v>
      </c>
      <c r="D5" s="14" t="s">
        <v>41</v>
      </c>
      <c r="E5" s="15">
        <f>2020-1963</f>
        <v>57</v>
      </c>
      <c r="F5" s="16" t="s">
        <v>42</v>
      </c>
      <c r="G5" s="17" t="s">
        <v>30</v>
      </c>
      <c r="H5" s="17" t="s">
        <v>31</v>
      </c>
      <c r="I5" s="17" t="s">
        <v>32</v>
      </c>
      <c r="J5" s="17" t="s">
        <v>33</v>
      </c>
      <c r="K5" s="17" t="s">
        <v>34</v>
      </c>
      <c r="L5" s="13" t="s">
        <v>35</v>
      </c>
      <c r="M5" s="23" t="s">
        <v>43</v>
      </c>
      <c r="N5" s="14" t="s">
        <v>44</v>
      </c>
      <c r="O5" s="14" t="s">
        <v>38</v>
      </c>
      <c r="P5" s="13" t="s">
        <v>35</v>
      </c>
      <c r="Q5" s="13" t="s">
        <v>35</v>
      </c>
      <c r="R5" s="13" t="s">
        <v>35</v>
      </c>
      <c r="S5" s="13" t="s">
        <v>39</v>
      </c>
      <c r="T5" s="13" t="s">
        <v>39</v>
      </c>
      <c r="U5" s="13" t="s">
        <v>39</v>
      </c>
      <c r="V5" s="13" t="s">
        <v>35</v>
      </c>
      <c r="W5" s="13" t="s">
        <v>35</v>
      </c>
      <c r="X5" s="13" t="s">
        <v>35</v>
      </c>
      <c r="Y5" s="27"/>
      <c r="Z5" s="13"/>
      <c r="AA5" s="28"/>
    </row>
    <row r="6" s="1" customFormat="1" ht="20" customHeight="1" spans="1:27">
      <c r="A6" s="12">
        <v>3</v>
      </c>
      <c r="B6" s="13">
        <v>3</v>
      </c>
      <c r="C6" s="14" t="s">
        <v>45</v>
      </c>
      <c r="D6" s="14" t="s">
        <v>41</v>
      </c>
      <c r="E6" s="15">
        <f>2020-1974</f>
        <v>46</v>
      </c>
      <c r="F6" s="16" t="s">
        <v>46</v>
      </c>
      <c r="G6" s="17" t="s">
        <v>30</v>
      </c>
      <c r="H6" s="17" t="s">
        <v>31</v>
      </c>
      <c r="I6" s="17" t="s">
        <v>32</v>
      </c>
      <c r="J6" s="17" t="s">
        <v>33</v>
      </c>
      <c r="K6" s="17" t="s">
        <v>34</v>
      </c>
      <c r="L6" s="13" t="s">
        <v>35</v>
      </c>
      <c r="M6" s="23" t="s">
        <v>47</v>
      </c>
      <c r="N6" s="14" t="s">
        <v>48</v>
      </c>
      <c r="O6" s="14" t="s">
        <v>49</v>
      </c>
      <c r="P6" s="13" t="s">
        <v>35</v>
      </c>
      <c r="Q6" s="13" t="s">
        <v>35</v>
      </c>
      <c r="R6" s="13" t="s">
        <v>35</v>
      </c>
      <c r="S6" s="13" t="s">
        <v>39</v>
      </c>
      <c r="T6" s="13" t="s">
        <v>39</v>
      </c>
      <c r="U6" s="13" t="s">
        <v>39</v>
      </c>
      <c r="V6" s="13" t="s">
        <v>35</v>
      </c>
      <c r="W6" s="13" t="s">
        <v>35</v>
      </c>
      <c r="X6" s="13" t="s">
        <v>35</v>
      </c>
      <c r="Y6" s="27"/>
      <c r="Z6" s="13"/>
      <c r="AA6" s="28"/>
    </row>
    <row r="7" s="1" customFormat="1" ht="20" customHeight="1" spans="1:27">
      <c r="A7" s="12">
        <v>4</v>
      </c>
      <c r="B7" s="13">
        <v>4</v>
      </c>
      <c r="C7" s="14" t="s">
        <v>50</v>
      </c>
      <c r="D7" s="14" t="s">
        <v>41</v>
      </c>
      <c r="E7" s="15">
        <f>2020-1983</f>
        <v>37</v>
      </c>
      <c r="F7" s="16" t="s">
        <v>51</v>
      </c>
      <c r="G7" s="17" t="s">
        <v>30</v>
      </c>
      <c r="H7" s="17" t="s">
        <v>31</v>
      </c>
      <c r="I7" s="17" t="s">
        <v>32</v>
      </c>
      <c r="J7" s="17" t="s">
        <v>33</v>
      </c>
      <c r="K7" s="17" t="s">
        <v>34</v>
      </c>
      <c r="L7" s="13" t="s">
        <v>35</v>
      </c>
      <c r="M7" s="23" t="s">
        <v>52</v>
      </c>
      <c r="N7" s="14" t="s">
        <v>44</v>
      </c>
      <c r="O7" s="14" t="s">
        <v>53</v>
      </c>
      <c r="P7" s="13" t="s">
        <v>35</v>
      </c>
      <c r="Q7" s="13" t="s">
        <v>35</v>
      </c>
      <c r="R7" s="13" t="s">
        <v>35</v>
      </c>
      <c r="S7" s="13" t="s">
        <v>39</v>
      </c>
      <c r="T7" s="13" t="s">
        <v>39</v>
      </c>
      <c r="U7" s="13" t="s">
        <v>39</v>
      </c>
      <c r="V7" s="13" t="s">
        <v>35</v>
      </c>
      <c r="W7" s="13" t="s">
        <v>35</v>
      </c>
      <c r="X7" s="13" t="s">
        <v>35</v>
      </c>
      <c r="Y7" s="27"/>
      <c r="Z7" s="13"/>
      <c r="AA7" s="28"/>
    </row>
    <row r="8" s="1" customFormat="1" ht="20" customHeight="1" spans="1:27">
      <c r="A8" s="12">
        <v>5</v>
      </c>
      <c r="B8" s="13">
        <v>5</v>
      </c>
      <c r="C8" s="14" t="s">
        <v>54</v>
      </c>
      <c r="D8" s="14" t="s">
        <v>41</v>
      </c>
      <c r="E8" s="15">
        <f>2020-1970</f>
        <v>50</v>
      </c>
      <c r="F8" s="16" t="s">
        <v>55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3" t="s">
        <v>35</v>
      </c>
      <c r="M8" s="23" t="s">
        <v>56</v>
      </c>
      <c r="N8" s="14" t="s">
        <v>44</v>
      </c>
      <c r="O8" s="14" t="s">
        <v>57</v>
      </c>
      <c r="P8" s="13" t="s">
        <v>35</v>
      </c>
      <c r="Q8" s="13" t="s">
        <v>35</v>
      </c>
      <c r="R8" s="13" t="s">
        <v>35</v>
      </c>
      <c r="S8" s="13" t="s">
        <v>39</v>
      </c>
      <c r="T8" s="13" t="s">
        <v>39</v>
      </c>
      <c r="U8" s="13" t="s">
        <v>39</v>
      </c>
      <c r="V8" s="13" t="s">
        <v>35</v>
      </c>
      <c r="W8" s="13" t="s">
        <v>35</v>
      </c>
      <c r="X8" s="13" t="s">
        <v>35</v>
      </c>
      <c r="Y8" s="27"/>
      <c r="Z8" s="13"/>
      <c r="AA8" s="28"/>
    </row>
    <row r="9" s="1" customFormat="1" ht="20" customHeight="1" spans="1:27">
      <c r="A9" s="12">
        <v>6</v>
      </c>
      <c r="B9" s="13">
        <v>6</v>
      </c>
      <c r="C9" s="14" t="s">
        <v>58</v>
      </c>
      <c r="D9" s="14" t="s">
        <v>41</v>
      </c>
      <c r="E9" s="15">
        <f>2020-1968</f>
        <v>52</v>
      </c>
      <c r="F9" s="16" t="s">
        <v>59</v>
      </c>
      <c r="G9" s="17" t="s">
        <v>30</v>
      </c>
      <c r="H9" s="17" t="s">
        <v>31</v>
      </c>
      <c r="I9" s="17" t="s">
        <v>32</v>
      </c>
      <c r="J9" s="17" t="s">
        <v>33</v>
      </c>
      <c r="K9" s="17" t="s">
        <v>34</v>
      </c>
      <c r="L9" s="13" t="s">
        <v>35</v>
      </c>
      <c r="M9" s="23" t="s">
        <v>60</v>
      </c>
      <c r="N9" s="14" t="s">
        <v>44</v>
      </c>
      <c r="O9" s="24" t="s">
        <v>61</v>
      </c>
      <c r="P9" s="13" t="s">
        <v>35</v>
      </c>
      <c r="Q9" s="13" t="s">
        <v>35</v>
      </c>
      <c r="R9" s="13" t="s">
        <v>35</v>
      </c>
      <c r="S9" s="13" t="s">
        <v>39</v>
      </c>
      <c r="T9" s="13" t="s">
        <v>39</v>
      </c>
      <c r="U9" s="13" t="s">
        <v>39</v>
      </c>
      <c r="V9" s="13" t="s">
        <v>35</v>
      </c>
      <c r="W9" s="13" t="s">
        <v>35</v>
      </c>
      <c r="X9" s="13" t="s">
        <v>35</v>
      </c>
      <c r="Y9" s="27"/>
      <c r="Z9" s="13"/>
      <c r="AA9" s="28"/>
    </row>
    <row r="10" s="1" customFormat="1" ht="20" customHeight="1" spans="1:27">
      <c r="A10" s="12">
        <v>7</v>
      </c>
      <c r="B10" s="13">
        <v>7</v>
      </c>
      <c r="C10" s="14" t="s">
        <v>62</v>
      </c>
      <c r="D10" s="14" t="s">
        <v>41</v>
      </c>
      <c r="E10" s="15">
        <f>2020-1975</f>
        <v>45</v>
      </c>
      <c r="F10" s="16" t="s">
        <v>63</v>
      </c>
      <c r="G10" s="17" t="s">
        <v>30</v>
      </c>
      <c r="H10" s="17" t="s">
        <v>31</v>
      </c>
      <c r="I10" s="17" t="s">
        <v>32</v>
      </c>
      <c r="J10" s="17" t="s">
        <v>33</v>
      </c>
      <c r="K10" s="17" t="s">
        <v>34</v>
      </c>
      <c r="L10" s="13" t="s">
        <v>35</v>
      </c>
      <c r="M10" s="23" t="s">
        <v>64</v>
      </c>
      <c r="N10" s="14" t="s">
        <v>48</v>
      </c>
      <c r="O10" s="24" t="s">
        <v>65</v>
      </c>
      <c r="P10" s="13" t="s">
        <v>35</v>
      </c>
      <c r="Q10" s="13" t="s">
        <v>35</v>
      </c>
      <c r="R10" s="13" t="s">
        <v>35</v>
      </c>
      <c r="S10" s="13" t="s">
        <v>39</v>
      </c>
      <c r="T10" s="13" t="s">
        <v>39</v>
      </c>
      <c r="U10" s="13" t="s">
        <v>39</v>
      </c>
      <c r="V10" s="13" t="s">
        <v>35</v>
      </c>
      <c r="W10" s="13" t="s">
        <v>35</v>
      </c>
      <c r="X10" s="13" t="s">
        <v>35</v>
      </c>
      <c r="Y10" s="27"/>
      <c r="Z10" s="13"/>
      <c r="AA10" s="28"/>
    </row>
    <row r="11" s="1" customFormat="1" ht="20" customHeight="1" spans="1:27">
      <c r="A11" s="12">
        <v>8</v>
      </c>
      <c r="B11" s="13">
        <v>8</v>
      </c>
      <c r="C11" s="14" t="s">
        <v>66</v>
      </c>
      <c r="D11" s="14" t="s">
        <v>41</v>
      </c>
      <c r="E11" s="15">
        <f>2020-1969</f>
        <v>51</v>
      </c>
      <c r="F11" s="16" t="s">
        <v>67</v>
      </c>
      <c r="G11" s="17" t="s">
        <v>30</v>
      </c>
      <c r="H11" s="17" t="s">
        <v>31</v>
      </c>
      <c r="I11" s="17" t="s">
        <v>32</v>
      </c>
      <c r="J11" s="17" t="s">
        <v>33</v>
      </c>
      <c r="K11" s="17" t="s">
        <v>34</v>
      </c>
      <c r="L11" s="13" t="s">
        <v>35</v>
      </c>
      <c r="M11" s="23" t="s">
        <v>68</v>
      </c>
      <c r="N11" s="14" t="s">
        <v>44</v>
      </c>
      <c r="O11" s="14" t="s">
        <v>69</v>
      </c>
      <c r="P11" s="13" t="s">
        <v>35</v>
      </c>
      <c r="Q11" s="13" t="s">
        <v>35</v>
      </c>
      <c r="R11" s="13" t="s">
        <v>35</v>
      </c>
      <c r="S11" s="13" t="s">
        <v>39</v>
      </c>
      <c r="T11" s="13" t="s">
        <v>39</v>
      </c>
      <c r="U11" s="13" t="s">
        <v>39</v>
      </c>
      <c r="V11" s="13" t="s">
        <v>35</v>
      </c>
      <c r="W11" s="13" t="s">
        <v>35</v>
      </c>
      <c r="X11" s="13" t="s">
        <v>35</v>
      </c>
      <c r="Y11" s="27"/>
      <c r="Z11" s="13"/>
      <c r="AA11" s="28"/>
    </row>
    <row r="12" s="1" customFormat="1" ht="20" customHeight="1" spans="1:27">
      <c r="A12" s="12">
        <v>9</v>
      </c>
      <c r="B12" s="13">
        <v>9</v>
      </c>
      <c r="C12" s="14" t="s">
        <v>70</v>
      </c>
      <c r="D12" s="14" t="s">
        <v>41</v>
      </c>
      <c r="E12" s="15">
        <f>2020-1978</f>
        <v>42</v>
      </c>
      <c r="F12" s="16" t="s">
        <v>71</v>
      </c>
      <c r="G12" s="17" t="s">
        <v>30</v>
      </c>
      <c r="H12" s="17" t="s">
        <v>31</v>
      </c>
      <c r="I12" s="17" t="s">
        <v>32</v>
      </c>
      <c r="J12" s="17" t="s">
        <v>33</v>
      </c>
      <c r="K12" s="17" t="s">
        <v>34</v>
      </c>
      <c r="L12" s="13" t="s">
        <v>35</v>
      </c>
      <c r="M12" s="23" t="s">
        <v>72</v>
      </c>
      <c r="N12" s="14" t="s">
        <v>48</v>
      </c>
      <c r="O12" s="14" t="s">
        <v>73</v>
      </c>
      <c r="P12" s="13" t="s">
        <v>35</v>
      </c>
      <c r="Q12" s="13" t="s">
        <v>35</v>
      </c>
      <c r="R12" s="13" t="s">
        <v>35</v>
      </c>
      <c r="S12" s="13" t="s">
        <v>39</v>
      </c>
      <c r="T12" s="13" t="s">
        <v>39</v>
      </c>
      <c r="U12" s="13" t="s">
        <v>39</v>
      </c>
      <c r="V12" s="13" t="s">
        <v>35</v>
      </c>
      <c r="W12" s="13" t="s">
        <v>35</v>
      </c>
      <c r="X12" s="13" t="s">
        <v>35</v>
      </c>
      <c r="Y12" s="27"/>
      <c r="Z12" s="13"/>
      <c r="AA12" s="28"/>
    </row>
    <row r="13" s="1" customFormat="1" ht="20" customHeight="1" spans="1:27">
      <c r="A13" s="12">
        <v>10</v>
      </c>
      <c r="B13" s="13">
        <v>10</v>
      </c>
      <c r="C13" s="14" t="s">
        <v>74</v>
      </c>
      <c r="D13" s="14" t="s">
        <v>41</v>
      </c>
      <c r="E13" s="15">
        <f>2020-1963</f>
        <v>57</v>
      </c>
      <c r="F13" s="16" t="s">
        <v>75</v>
      </c>
      <c r="G13" s="17" t="s">
        <v>30</v>
      </c>
      <c r="H13" s="17" t="s">
        <v>31</v>
      </c>
      <c r="I13" s="17" t="s">
        <v>32</v>
      </c>
      <c r="J13" s="17" t="s">
        <v>33</v>
      </c>
      <c r="K13" s="17" t="s">
        <v>34</v>
      </c>
      <c r="L13" s="13" t="s">
        <v>35</v>
      </c>
      <c r="M13" s="25" t="s">
        <v>76</v>
      </c>
      <c r="N13" s="14" t="s">
        <v>37</v>
      </c>
      <c r="O13" s="14" t="s">
        <v>77</v>
      </c>
      <c r="P13" s="13" t="s">
        <v>35</v>
      </c>
      <c r="Q13" s="13" t="s">
        <v>35</v>
      </c>
      <c r="R13" s="13" t="s">
        <v>35</v>
      </c>
      <c r="S13" s="13" t="s">
        <v>39</v>
      </c>
      <c r="T13" s="13" t="s">
        <v>39</v>
      </c>
      <c r="U13" s="13" t="s">
        <v>39</v>
      </c>
      <c r="V13" s="13" t="s">
        <v>35</v>
      </c>
      <c r="W13" s="13" t="s">
        <v>35</v>
      </c>
      <c r="X13" s="13" t="s">
        <v>35</v>
      </c>
      <c r="Y13" s="27"/>
      <c r="Z13" s="13"/>
      <c r="AA13" s="28"/>
    </row>
    <row r="14" s="1" customFormat="1" ht="20" customHeight="1" spans="1:27">
      <c r="A14" s="12">
        <v>11</v>
      </c>
      <c r="B14" s="13">
        <v>12</v>
      </c>
      <c r="C14" s="14" t="s">
        <v>78</v>
      </c>
      <c r="D14" s="14" t="s">
        <v>41</v>
      </c>
      <c r="E14" s="15">
        <f>2020-1964</f>
        <v>56</v>
      </c>
      <c r="F14" s="16" t="s">
        <v>79</v>
      </c>
      <c r="G14" s="17" t="s">
        <v>30</v>
      </c>
      <c r="H14" s="17" t="s">
        <v>31</v>
      </c>
      <c r="I14" s="17" t="s">
        <v>32</v>
      </c>
      <c r="J14" s="17" t="s">
        <v>33</v>
      </c>
      <c r="K14" s="17" t="s">
        <v>34</v>
      </c>
      <c r="L14" s="13" t="s">
        <v>35</v>
      </c>
      <c r="M14" s="4" t="s">
        <v>80</v>
      </c>
      <c r="N14" s="14" t="s">
        <v>44</v>
      </c>
      <c r="O14" s="14" t="s">
        <v>81</v>
      </c>
      <c r="P14" s="13" t="s">
        <v>35</v>
      </c>
      <c r="Q14" s="13" t="s">
        <v>35</v>
      </c>
      <c r="R14" s="13" t="s">
        <v>35</v>
      </c>
      <c r="S14" s="13" t="s">
        <v>39</v>
      </c>
      <c r="T14" s="13" t="s">
        <v>39</v>
      </c>
      <c r="U14" s="13" t="s">
        <v>39</v>
      </c>
      <c r="V14" s="13" t="s">
        <v>35</v>
      </c>
      <c r="W14" s="13" t="s">
        <v>35</v>
      </c>
      <c r="X14" s="13" t="s">
        <v>35</v>
      </c>
      <c r="Y14" s="27"/>
      <c r="Z14" s="13"/>
      <c r="AA14" s="28"/>
    </row>
    <row r="15" s="1" customFormat="1" ht="20" customHeight="1" spans="1:27">
      <c r="A15" s="12">
        <v>12</v>
      </c>
      <c r="B15" s="13">
        <v>14</v>
      </c>
      <c r="C15" s="14" t="s">
        <v>82</v>
      </c>
      <c r="D15" s="14" t="s">
        <v>41</v>
      </c>
      <c r="E15" s="15">
        <f>2020-1968</f>
        <v>52</v>
      </c>
      <c r="F15" s="16" t="s">
        <v>83</v>
      </c>
      <c r="G15" s="17" t="s">
        <v>30</v>
      </c>
      <c r="H15" s="17" t="s">
        <v>31</v>
      </c>
      <c r="I15" s="17" t="s">
        <v>32</v>
      </c>
      <c r="J15" s="17" t="s">
        <v>33</v>
      </c>
      <c r="K15" s="17" t="s">
        <v>34</v>
      </c>
      <c r="L15" s="13" t="s">
        <v>35</v>
      </c>
      <c r="M15" s="23" t="s">
        <v>84</v>
      </c>
      <c r="N15" s="14" t="s">
        <v>44</v>
      </c>
      <c r="O15" s="14" t="s">
        <v>85</v>
      </c>
      <c r="P15" s="13" t="s">
        <v>35</v>
      </c>
      <c r="Q15" s="13" t="s">
        <v>35</v>
      </c>
      <c r="R15" s="13" t="s">
        <v>35</v>
      </c>
      <c r="S15" s="13" t="s">
        <v>39</v>
      </c>
      <c r="T15" s="13" t="s">
        <v>39</v>
      </c>
      <c r="U15" s="13" t="s">
        <v>39</v>
      </c>
      <c r="V15" s="13" t="s">
        <v>35</v>
      </c>
      <c r="W15" s="13" t="s">
        <v>35</v>
      </c>
      <c r="X15" s="13" t="s">
        <v>35</v>
      </c>
      <c r="Y15" s="27"/>
      <c r="Z15" s="13"/>
      <c r="AA15" s="28"/>
    </row>
    <row r="16" s="1" customFormat="1" ht="20" customHeight="1" spans="1:27">
      <c r="A16" s="12">
        <v>13</v>
      </c>
      <c r="B16" s="13">
        <v>15</v>
      </c>
      <c r="C16" s="14" t="s">
        <v>86</v>
      </c>
      <c r="D16" s="14" t="s">
        <v>41</v>
      </c>
      <c r="E16" s="15">
        <f>2020-1965</f>
        <v>55</v>
      </c>
      <c r="F16" s="16" t="s">
        <v>87</v>
      </c>
      <c r="G16" s="17" t="s">
        <v>30</v>
      </c>
      <c r="H16" s="17" t="s">
        <v>31</v>
      </c>
      <c r="I16" s="17" t="s">
        <v>32</v>
      </c>
      <c r="J16" s="17" t="s">
        <v>33</v>
      </c>
      <c r="K16" s="17" t="s">
        <v>34</v>
      </c>
      <c r="L16" s="13" t="s">
        <v>35</v>
      </c>
      <c r="M16" s="25" t="s">
        <v>88</v>
      </c>
      <c r="N16" s="14" t="s">
        <v>44</v>
      </c>
      <c r="O16" s="18" t="s">
        <v>89</v>
      </c>
      <c r="P16" s="13" t="s">
        <v>35</v>
      </c>
      <c r="Q16" s="13" t="s">
        <v>35</v>
      </c>
      <c r="R16" s="13" t="s">
        <v>35</v>
      </c>
      <c r="S16" s="13" t="s">
        <v>39</v>
      </c>
      <c r="T16" s="13" t="s">
        <v>39</v>
      </c>
      <c r="U16" s="13" t="s">
        <v>39</v>
      </c>
      <c r="V16" s="13" t="s">
        <v>35</v>
      </c>
      <c r="W16" s="13" t="s">
        <v>35</v>
      </c>
      <c r="X16" s="13" t="s">
        <v>35</v>
      </c>
      <c r="Y16" s="27"/>
      <c r="Z16" s="13"/>
      <c r="AA16" s="28"/>
    </row>
    <row r="17" s="1" customFormat="1" ht="20" customHeight="1" spans="1:27">
      <c r="A17" s="12">
        <v>14</v>
      </c>
      <c r="B17" s="13">
        <v>16</v>
      </c>
      <c r="C17" s="14" t="s">
        <v>90</v>
      </c>
      <c r="D17" s="14" t="s">
        <v>41</v>
      </c>
      <c r="E17" s="15">
        <f>2020-1989</f>
        <v>31</v>
      </c>
      <c r="F17" s="16" t="s">
        <v>91</v>
      </c>
      <c r="G17" s="17" t="s">
        <v>30</v>
      </c>
      <c r="H17" s="17" t="s">
        <v>31</v>
      </c>
      <c r="I17" s="17" t="s">
        <v>32</v>
      </c>
      <c r="J17" s="17" t="s">
        <v>33</v>
      </c>
      <c r="K17" s="17" t="s">
        <v>34</v>
      </c>
      <c r="L17" s="13" t="s">
        <v>35</v>
      </c>
      <c r="M17" s="23" t="s">
        <v>92</v>
      </c>
      <c r="N17" s="14" t="s">
        <v>44</v>
      </c>
      <c r="O17" s="14" t="s">
        <v>93</v>
      </c>
      <c r="P17" s="13" t="s">
        <v>35</v>
      </c>
      <c r="Q17" s="13" t="s">
        <v>35</v>
      </c>
      <c r="R17" s="13" t="s">
        <v>35</v>
      </c>
      <c r="S17" s="13" t="s">
        <v>39</v>
      </c>
      <c r="T17" s="13" t="s">
        <v>39</v>
      </c>
      <c r="U17" s="13" t="s">
        <v>39</v>
      </c>
      <c r="V17" s="13" t="s">
        <v>35</v>
      </c>
      <c r="W17" s="13" t="s">
        <v>35</v>
      </c>
      <c r="X17" s="13" t="s">
        <v>35</v>
      </c>
      <c r="Y17" s="27"/>
      <c r="Z17" s="13"/>
      <c r="AA17" s="28"/>
    </row>
    <row r="18" s="1" customFormat="1" ht="20" customHeight="1" spans="1:27">
      <c r="A18" s="12">
        <v>15</v>
      </c>
      <c r="B18" s="13">
        <v>18</v>
      </c>
      <c r="C18" s="14" t="s">
        <v>94</v>
      </c>
      <c r="D18" s="14" t="s">
        <v>41</v>
      </c>
      <c r="E18" s="15">
        <f>2020-1970</f>
        <v>50</v>
      </c>
      <c r="F18" s="16" t="s">
        <v>95</v>
      </c>
      <c r="G18" s="17" t="s">
        <v>30</v>
      </c>
      <c r="H18" s="17" t="s">
        <v>31</v>
      </c>
      <c r="I18" s="17" t="s">
        <v>32</v>
      </c>
      <c r="J18" s="17" t="s">
        <v>33</v>
      </c>
      <c r="K18" s="17" t="s">
        <v>34</v>
      </c>
      <c r="L18" s="13" t="s">
        <v>35</v>
      </c>
      <c r="M18" s="25" t="s">
        <v>96</v>
      </c>
      <c r="N18" s="14" t="s">
        <v>48</v>
      </c>
      <c r="O18" s="14" t="s">
        <v>97</v>
      </c>
      <c r="P18" s="13" t="s">
        <v>35</v>
      </c>
      <c r="Q18" s="13" t="s">
        <v>35</v>
      </c>
      <c r="R18" s="13" t="s">
        <v>35</v>
      </c>
      <c r="S18" s="13" t="s">
        <v>39</v>
      </c>
      <c r="T18" s="13" t="s">
        <v>39</v>
      </c>
      <c r="U18" s="13" t="s">
        <v>39</v>
      </c>
      <c r="V18" s="13" t="s">
        <v>35</v>
      </c>
      <c r="W18" s="13" t="s">
        <v>35</v>
      </c>
      <c r="X18" s="13" t="s">
        <v>35</v>
      </c>
      <c r="Y18" s="27"/>
      <c r="Z18" s="13"/>
      <c r="AA18" s="28"/>
    </row>
    <row r="19" s="1" customFormat="1" ht="20" customHeight="1" spans="1:27">
      <c r="A19" s="12">
        <v>16</v>
      </c>
      <c r="B19" s="13">
        <v>19</v>
      </c>
      <c r="C19" s="14" t="s">
        <v>98</v>
      </c>
      <c r="D19" s="14" t="s">
        <v>41</v>
      </c>
      <c r="E19" s="15">
        <f>2020-1969</f>
        <v>51</v>
      </c>
      <c r="F19" s="16" t="s">
        <v>99</v>
      </c>
      <c r="G19" s="17" t="s">
        <v>30</v>
      </c>
      <c r="H19" s="17" t="s">
        <v>31</v>
      </c>
      <c r="I19" s="17" t="s">
        <v>32</v>
      </c>
      <c r="J19" s="17" t="s">
        <v>33</v>
      </c>
      <c r="K19" s="17" t="s">
        <v>34</v>
      </c>
      <c r="L19" s="13" t="s">
        <v>35</v>
      </c>
      <c r="M19" s="23" t="s">
        <v>100</v>
      </c>
      <c r="N19" s="14" t="s">
        <v>44</v>
      </c>
      <c r="O19" s="14" t="s">
        <v>101</v>
      </c>
      <c r="P19" s="13" t="s">
        <v>35</v>
      </c>
      <c r="Q19" s="13" t="s">
        <v>35</v>
      </c>
      <c r="R19" s="13" t="s">
        <v>35</v>
      </c>
      <c r="S19" s="13" t="s">
        <v>39</v>
      </c>
      <c r="T19" s="13" t="s">
        <v>39</v>
      </c>
      <c r="U19" s="13" t="s">
        <v>39</v>
      </c>
      <c r="V19" s="13" t="s">
        <v>35</v>
      </c>
      <c r="W19" s="13" t="s">
        <v>35</v>
      </c>
      <c r="X19" s="13" t="s">
        <v>35</v>
      </c>
      <c r="Y19" s="27"/>
      <c r="Z19" s="13"/>
      <c r="AA19" s="28"/>
    </row>
    <row r="20" s="1" customFormat="1" ht="20" customHeight="1" spans="1:27">
      <c r="A20" s="12">
        <v>17</v>
      </c>
      <c r="B20" s="13">
        <v>20</v>
      </c>
      <c r="C20" s="14" t="s">
        <v>102</v>
      </c>
      <c r="D20" s="14" t="s">
        <v>41</v>
      </c>
      <c r="E20" s="15">
        <f>2020-1989</f>
        <v>31</v>
      </c>
      <c r="F20" s="16" t="s">
        <v>103</v>
      </c>
      <c r="G20" s="17" t="s">
        <v>30</v>
      </c>
      <c r="H20" s="17" t="s">
        <v>31</v>
      </c>
      <c r="I20" s="17" t="s">
        <v>32</v>
      </c>
      <c r="J20" s="17" t="s">
        <v>33</v>
      </c>
      <c r="K20" s="17" t="s">
        <v>34</v>
      </c>
      <c r="L20" s="13" t="s">
        <v>35</v>
      </c>
      <c r="M20" s="23" t="s">
        <v>104</v>
      </c>
      <c r="N20" s="14" t="s">
        <v>44</v>
      </c>
      <c r="O20" s="14" t="s">
        <v>105</v>
      </c>
      <c r="P20" s="13" t="s">
        <v>35</v>
      </c>
      <c r="Q20" s="13" t="s">
        <v>35</v>
      </c>
      <c r="R20" s="13" t="s">
        <v>35</v>
      </c>
      <c r="S20" s="13" t="s">
        <v>39</v>
      </c>
      <c r="T20" s="13" t="s">
        <v>39</v>
      </c>
      <c r="U20" s="13" t="s">
        <v>39</v>
      </c>
      <c r="V20" s="13" t="s">
        <v>35</v>
      </c>
      <c r="W20" s="13" t="s">
        <v>35</v>
      </c>
      <c r="X20" s="13" t="s">
        <v>35</v>
      </c>
      <c r="Y20" s="27"/>
      <c r="Z20" s="13"/>
      <c r="AA20" s="28"/>
    </row>
    <row r="21" ht="20" customHeight="1" spans="1:27">
      <c r="A21" s="12">
        <v>18</v>
      </c>
      <c r="B21" s="13">
        <v>22</v>
      </c>
      <c r="C21" s="18" t="s">
        <v>106</v>
      </c>
      <c r="D21" s="14" t="s">
        <v>41</v>
      </c>
      <c r="E21" s="15">
        <f>2020-1974</f>
        <v>46</v>
      </c>
      <c r="F21" s="19" t="s">
        <v>107</v>
      </c>
      <c r="G21" s="17" t="s">
        <v>30</v>
      </c>
      <c r="H21" s="17" t="s">
        <v>31</v>
      </c>
      <c r="I21" s="17" t="s">
        <v>32</v>
      </c>
      <c r="J21" s="17" t="s">
        <v>33</v>
      </c>
      <c r="K21" s="17" t="s">
        <v>34</v>
      </c>
      <c r="L21" s="13" t="s">
        <v>35</v>
      </c>
      <c r="M21" s="4" t="s">
        <v>108</v>
      </c>
      <c r="N21" s="14" t="s">
        <v>44</v>
      </c>
      <c r="O21" s="14" t="s">
        <v>109</v>
      </c>
      <c r="P21" s="13" t="s">
        <v>35</v>
      </c>
      <c r="Q21" s="13" t="s">
        <v>35</v>
      </c>
      <c r="R21" s="13" t="s">
        <v>35</v>
      </c>
      <c r="S21" s="13" t="s">
        <v>39</v>
      </c>
      <c r="T21" s="13" t="s">
        <v>39</v>
      </c>
      <c r="U21" s="13" t="s">
        <v>39</v>
      </c>
      <c r="V21" s="13" t="s">
        <v>35</v>
      </c>
      <c r="W21" s="13" t="s">
        <v>35</v>
      </c>
      <c r="X21" s="13" t="s">
        <v>35</v>
      </c>
      <c r="Y21" s="27"/>
      <c r="Z21" s="13"/>
      <c r="AA21" s="28"/>
    </row>
    <row r="22" ht="20" customHeight="1" spans="1:27">
      <c r="A22" s="12">
        <v>19</v>
      </c>
      <c r="B22" s="13">
        <v>24</v>
      </c>
      <c r="C22" s="18" t="s">
        <v>110</v>
      </c>
      <c r="D22" s="14" t="s">
        <v>41</v>
      </c>
      <c r="E22" s="15">
        <f>2020-1970</f>
        <v>50</v>
      </c>
      <c r="F22" s="19" t="s">
        <v>111</v>
      </c>
      <c r="G22" s="17" t="s">
        <v>30</v>
      </c>
      <c r="H22" s="17" t="s">
        <v>31</v>
      </c>
      <c r="I22" s="17" t="s">
        <v>32</v>
      </c>
      <c r="J22" s="17" t="s">
        <v>33</v>
      </c>
      <c r="K22" s="17" t="s">
        <v>34</v>
      </c>
      <c r="L22" s="13" t="s">
        <v>35</v>
      </c>
      <c r="M22" s="23" t="s">
        <v>112</v>
      </c>
      <c r="N22" s="14" t="s">
        <v>44</v>
      </c>
      <c r="O22" s="14" t="s">
        <v>113</v>
      </c>
      <c r="P22" s="13" t="s">
        <v>35</v>
      </c>
      <c r="Q22" s="13" t="s">
        <v>35</v>
      </c>
      <c r="R22" s="13" t="s">
        <v>35</v>
      </c>
      <c r="S22" s="13" t="s">
        <v>39</v>
      </c>
      <c r="T22" s="13" t="s">
        <v>39</v>
      </c>
      <c r="U22" s="13" t="s">
        <v>39</v>
      </c>
      <c r="V22" s="13" t="s">
        <v>35</v>
      </c>
      <c r="W22" s="13" t="s">
        <v>35</v>
      </c>
      <c r="X22" s="13" t="s">
        <v>35</v>
      </c>
      <c r="Y22" s="27"/>
      <c r="Z22" s="13"/>
      <c r="AA22" s="28"/>
    </row>
    <row r="23" ht="20" customHeight="1" spans="1:27">
      <c r="A23" s="12">
        <v>20</v>
      </c>
      <c r="B23" s="13">
        <v>25</v>
      </c>
      <c r="C23" s="18" t="s">
        <v>114</v>
      </c>
      <c r="D23" s="14" t="s">
        <v>41</v>
      </c>
      <c r="E23" s="15">
        <f>2020-1974</f>
        <v>46</v>
      </c>
      <c r="F23" s="19" t="s">
        <v>115</v>
      </c>
      <c r="G23" s="17" t="s">
        <v>30</v>
      </c>
      <c r="H23" s="17" t="s">
        <v>31</v>
      </c>
      <c r="I23" s="17" t="s">
        <v>32</v>
      </c>
      <c r="J23" s="17" t="s">
        <v>33</v>
      </c>
      <c r="K23" s="17" t="s">
        <v>34</v>
      </c>
      <c r="L23" s="13" t="s">
        <v>35</v>
      </c>
      <c r="M23" s="23" t="s">
        <v>116</v>
      </c>
      <c r="N23" s="14" t="s">
        <v>44</v>
      </c>
      <c r="O23" s="14" t="s">
        <v>117</v>
      </c>
      <c r="P23" s="13" t="s">
        <v>35</v>
      </c>
      <c r="Q23" s="13" t="s">
        <v>35</v>
      </c>
      <c r="R23" s="13" t="s">
        <v>35</v>
      </c>
      <c r="S23" s="13" t="s">
        <v>39</v>
      </c>
      <c r="T23" s="13" t="s">
        <v>39</v>
      </c>
      <c r="U23" s="13" t="s">
        <v>39</v>
      </c>
      <c r="V23" s="13" t="s">
        <v>35</v>
      </c>
      <c r="W23" s="13" t="s">
        <v>35</v>
      </c>
      <c r="X23" s="13" t="s">
        <v>35</v>
      </c>
      <c r="Y23" s="27"/>
      <c r="Z23" s="13"/>
      <c r="AA23" s="28"/>
    </row>
    <row r="24" ht="20" customHeight="1" spans="1:27">
      <c r="A24" s="12">
        <v>21</v>
      </c>
      <c r="B24" s="13">
        <v>26</v>
      </c>
      <c r="C24" s="18" t="s">
        <v>118</v>
      </c>
      <c r="D24" s="14" t="s">
        <v>41</v>
      </c>
      <c r="E24" s="15">
        <f>2020-1970</f>
        <v>50</v>
      </c>
      <c r="F24" s="19" t="s">
        <v>119</v>
      </c>
      <c r="G24" s="17" t="s">
        <v>30</v>
      </c>
      <c r="H24" s="17" t="s">
        <v>31</v>
      </c>
      <c r="I24" s="17" t="s">
        <v>32</v>
      </c>
      <c r="J24" s="17" t="s">
        <v>33</v>
      </c>
      <c r="K24" s="17" t="s">
        <v>34</v>
      </c>
      <c r="L24" s="13" t="s">
        <v>35</v>
      </c>
      <c r="M24" s="25" t="s">
        <v>120</v>
      </c>
      <c r="N24" s="14" t="s">
        <v>44</v>
      </c>
      <c r="O24" s="14" t="s">
        <v>121</v>
      </c>
      <c r="P24" s="13" t="s">
        <v>35</v>
      </c>
      <c r="Q24" s="13" t="s">
        <v>35</v>
      </c>
      <c r="R24" s="13" t="s">
        <v>35</v>
      </c>
      <c r="S24" s="13" t="s">
        <v>39</v>
      </c>
      <c r="T24" s="13" t="s">
        <v>39</v>
      </c>
      <c r="U24" s="13" t="s">
        <v>39</v>
      </c>
      <c r="V24" s="13" t="s">
        <v>35</v>
      </c>
      <c r="W24" s="13" t="s">
        <v>35</v>
      </c>
      <c r="X24" s="13" t="s">
        <v>35</v>
      </c>
      <c r="Y24" s="27"/>
      <c r="Z24" s="13"/>
      <c r="AA24" s="28"/>
    </row>
    <row r="25" ht="20" customHeight="1" spans="1:27">
      <c r="A25" s="12">
        <v>22</v>
      </c>
      <c r="B25" s="13">
        <v>27</v>
      </c>
      <c r="C25" s="18" t="s">
        <v>122</v>
      </c>
      <c r="D25" s="18" t="s">
        <v>41</v>
      </c>
      <c r="E25" s="15">
        <f>2020-1966</f>
        <v>54</v>
      </c>
      <c r="F25" s="19" t="s">
        <v>123</v>
      </c>
      <c r="G25" s="17" t="s">
        <v>30</v>
      </c>
      <c r="H25" s="17" t="s">
        <v>31</v>
      </c>
      <c r="I25" s="17" t="s">
        <v>32</v>
      </c>
      <c r="J25" s="17" t="s">
        <v>33</v>
      </c>
      <c r="K25" s="17" t="s">
        <v>34</v>
      </c>
      <c r="L25" s="13" t="s">
        <v>35</v>
      </c>
      <c r="M25" s="23" t="s">
        <v>124</v>
      </c>
      <c r="N25" s="14" t="s">
        <v>37</v>
      </c>
      <c r="O25" s="18" t="s">
        <v>125</v>
      </c>
      <c r="P25" s="13" t="s">
        <v>35</v>
      </c>
      <c r="Q25" s="13" t="s">
        <v>35</v>
      </c>
      <c r="R25" s="13" t="s">
        <v>35</v>
      </c>
      <c r="S25" s="13" t="s">
        <v>39</v>
      </c>
      <c r="T25" s="13" t="s">
        <v>39</v>
      </c>
      <c r="U25" s="13" t="s">
        <v>39</v>
      </c>
      <c r="V25" s="13" t="s">
        <v>35</v>
      </c>
      <c r="W25" s="13" t="s">
        <v>35</v>
      </c>
      <c r="X25" s="13" t="s">
        <v>35</v>
      </c>
      <c r="Y25" s="27"/>
      <c r="Z25" s="13"/>
      <c r="AA25" s="28"/>
    </row>
    <row r="26" ht="20" customHeight="1" spans="1:27">
      <c r="A26" s="12">
        <v>23</v>
      </c>
      <c r="B26" s="13">
        <v>28</v>
      </c>
      <c r="C26" s="18" t="s">
        <v>126</v>
      </c>
      <c r="D26" s="18" t="s">
        <v>41</v>
      </c>
      <c r="E26" s="15">
        <f>2020-1993</f>
        <v>27</v>
      </c>
      <c r="F26" s="19" t="s">
        <v>127</v>
      </c>
      <c r="G26" s="17" t="s">
        <v>30</v>
      </c>
      <c r="H26" s="17" t="s">
        <v>31</v>
      </c>
      <c r="I26" s="17" t="s">
        <v>32</v>
      </c>
      <c r="J26" s="17" t="s">
        <v>33</v>
      </c>
      <c r="K26" s="17" t="s">
        <v>34</v>
      </c>
      <c r="L26" s="13" t="s">
        <v>35</v>
      </c>
      <c r="M26" s="23" t="s">
        <v>128</v>
      </c>
      <c r="N26" s="14" t="s">
        <v>44</v>
      </c>
      <c r="O26" s="18" t="s">
        <v>129</v>
      </c>
      <c r="P26" s="13" t="s">
        <v>35</v>
      </c>
      <c r="Q26" s="13" t="s">
        <v>35</v>
      </c>
      <c r="R26" s="13" t="s">
        <v>35</v>
      </c>
      <c r="S26" s="13" t="s">
        <v>39</v>
      </c>
      <c r="T26" s="13" t="s">
        <v>39</v>
      </c>
      <c r="U26" s="13" t="s">
        <v>39</v>
      </c>
      <c r="V26" s="13" t="s">
        <v>35</v>
      </c>
      <c r="W26" s="13" t="s">
        <v>35</v>
      </c>
      <c r="X26" s="13" t="s">
        <v>35</v>
      </c>
      <c r="Y26" s="27"/>
      <c r="Z26" s="13"/>
      <c r="AA26" s="28"/>
    </row>
    <row r="27" ht="20" customHeight="1" spans="1:27">
      <c r="A27" s="12">
        <v>24</v>
      </c>
      <c r="B27" s="13">
        <v>29</v>
      </c>
      <c r="C27" s="18" t="s">
        <v>130</v>
      </c>
      <c r="D27" s="18" t="s">
        <v>41</v>
      </c>
      <c r="E27" s="15">
        <f>2020-1963</f>
        <v>57</v>
      </c>
      <c r="F27" s="19" t="s">
        <v>131</v>
      </c>
      <c r="G27" s="17" t="s">
        <v>30</v>
      </c>
      <c r="H27" s="17" t="s">
        <v>31</v>
      </c>
      <c r="I27" s="17" t="s">
        <v>32</v>
      </c>
      <c r="J27" s="17" t="s">
        <v>33</v>
      </c>
      <c r="K27" s="17" t="s">
        <v>34</v>
      </c>
      <c r="L27" s="13" t="s">
        <v>35</v>
      </c>
      <c r="M27" s="23" t="s">
        <v>132</v>
      </c>
      <c r="N27" s="14" t="s">
        <v>44</v>
      </c>
      <c r="O27" s="18" t="s">
        <v>133</v>
      </c>
      <c r="P27" s="13" t="s">
        <v>35</v>
      </c>
      <c r="Q27" s="13" t="s">
        <v>35</v>
      </c>
      <c r="R27" s="13" t="s">
        <v>35</v>
      </c>
      <c r="S27" s="13" t="s">
        <v>39</v>
      </c>
      <c r="T27" s="13" t="s">
        <v>39</v>
      </c>
      <c r="U27" s="13" t="s">
        <v>39</v>
      </c>
      <c r="V27" s="13" t="s">
        <v>35</v>
      </c>
      <c r="W27" s="13" t="s">
        <v>35</v>
      </c>
      <c r="X27" s="13" t="s">
        <v>35</v>
      </c>
      <c r="Y27" s="27"/>
      <c r="Z27" s="13"/>
      <c r="AA27" s="28"/>
    </row>
    <row r="28" ht="20" customHeight="1" spans="1:27">
      <c r="A28" s="12">
        <v>25</v>
      </c>
      <c r="B28" s="13">
        <v>30</v>
      </c>
      <c r="C28" s="18" t="s">
        <v>134</v>
      </c>
      <c r="D28" s="18" t="s">
        <v>41</v>
      </c>
      <c r="E28" s="15">
        <f>2020-1963</f>
        <v>57</v>
      </c>
      <c r="F28" s="19" t="s">
        <v>135</v>
      </c>
      <c r="G28" s="17" t="s">
        <v>30</v>
      </c>
      <c r="H28" s="17" t="s">
        <v>31</v>
      </c>
      <c r="I28" s="17" t="s">
        <v>32</v>
      </c>
      <c r="J28" s="17" t="s">
        <v>33</v>
      </c>
      <c r="K28" s="17" t="s">
        <v>34</v>
      </c>
      <c r="L28" s="13" t="s">
        <v>35</v>
      </c>
      <c r="M28" s="25" t="s">
        <v>136</v>
      </c>
      <c r="N28" s="14" t="s">
        <v>44</v>
      </c>
      <c r="O28" s="18" t="s">
        <v>137</v>
      </c>
      <c r="P28" s="13" t="s">
        <v>35</v>
      </c>
      <c r="Q28" s="13" t="s">
        <v>35</v>
      </c>
      <c r="R28" s="13" t="s">
        <v>35</v>
      </c>
      <c r="S28" s="13" t="s">
        <v>39</v>
      </c>
      <c r="T28" s="13" t="s">
        <v>39</v>
      </c>
      <c r="U28" s="13" t="s">
        <v>39</v>
      </c>
      <c r="V28" s="13" t="s">
        <v>35</v>
      </c>
      <c r="W28" s="13" t="s">
        <v>35</v>
      </c>
      <c r="X28" s="13" t="s">
        <v>35</v>
      </c>
      <c r="Y28" s="27"/>
      <c r="Z28" s="13"/>
      <c r="AA28" s="28"/>
    </row>
    <row r="29" ht="20" customHeight="1" spans="1:27">
      <c r="A29" s="12">
        <v>26</v>
      </c>
      <c r="B29" s="13">
        <v>31</v>
      </c>
      <c r="C29" s="14" t="s">
        <v>138</v>
      </c>
      <c r="D29" s="14" t="s">
        <v>41</v>
      </c>
      <c r="E29" s="15">
        <f>2020-1966</f>
        <v>54</v>
      </c>
      <c r="F29" s="16" t="s">
        <v>139</v>
      </c>
      <c r="G29" s="17" t="s">
        <v>30</v>
      </c>
      <c r="H29" s="17" t="s">
        <v>31</v>
      </c>
      <c r="I29" s="17" t="s">
        <v>32</v>
      </c>
      <c r="J29" s="17" t="s">
        <v>33</v>
      </c>
      <c r="K29" s="17" t="s">
        <v>34</v>
      </c>
      <c r="L29" s="13" t="s">
        <v>35</v>
      </c>
      <c r="M29" s="23" t="s">
        <v>140</v>
      </c>
      <c r="N29" s="14" t="s">
        <v>37</v>
      </c>
      <c r="O29" s="14" t="s">
        <v>141</v>
      </c>
      <c r="P29" s="13" t="s">
        <v>35</v>
      </c>
      <c r="Q29" s="13" t="s">
        <v>35</v>
      </c>
      <c r="R29" s="13" t="s">
        <v>35</v>
      </c>
      <c r="S29" s="13" t="s">
        <v>39</v>
      </c>
      <c r="T29" s="13" t="s">
        <v>39</v>
      </c>
      <c r="U29" s="13" t="s">
        <v>39</v>
      </c>
      <c r="V29" s="13" t="s">
        <v>35</v>
      </c>
      <c r="W29" s="13" t="s">
        <v>35</v>
      </c>
      <c r="X29" s="13" t="s">
        <v>35</v>
      </c>
      <c r="Y29" s="27"/>
      <c r="Z29" s="13"/>
      <c r="AA29" s="28"/>
    </row>
    <row r="30" ht="20" customHeight="1" spans="1:27">
      <c r="A30" s="12">
        <v>27</v>
      </c>
      <c r="B30" s="13">
        <v>32</v>
      </c>
      <c r="C30" s="20" t="s">
        <v>142</v>
      </c>
      <c r="D30" s="20" t="s">
        <v>41</v>
      </c>
      <c r="E30" s="15">
        <f>2020-1962</f>
        <v>58</v>
      </c>
      <c r="F30" s="21" t="s">
        <v>143</v>
      </c>
      <c r="G30" s="17" t="s">
        <v>30</v>
      </c>
      <c r="H30" s="17" t="s">
        <v>31</v>
      </c>
      <c r="I30" s="17" t="s">
        <v>32</v>
      </c>
      <c r="J30" s="17" t="s">
        <v>33</v>
      </c>
      <c r="K30" s="17" t="s">
        <v>34</v>
      </c>
      <c r="L30" s="13" t="s">
        <v>35</v>
      </c>
      <c r="M30" s="23" t="s">
        <v>144</v>
      </c>
      <c r="N30" s="14" t="s">
        <v>44</v>
      </c>
      <c r="O30" s="20" t="s">
        <v>145</v>
      </c>
      <c r="P30" s="13" t="s">
        <v>35</v>
      </c>
      <c r="Q30" s="13" t="s">
        <v>35</v>
      </c>
      <c r="R30" s="13" t="s">
        <v>35</v>
      </c>
      <c r="S30" s="13" t="s">
        <v>39</v>
      </c>
      <c r="T30" s="13" t="s">
        <v>39</v>
      </c>
      <c r="U30" s="13" t="s">
        <v>39</v>
      </c>
      <c r="V30" s="13" t="s">
        <v>35</v>
      </c>
      <c r="W30" s="13" t="s">
        <v>35</v>
      </c>
      <c r="X30" s="13" t="s">
        <v>35</v>
      </c>
      <c r="Y30" s="27"/>
      <c r="Z30" s="13"/>
      <c r="AA30" s="28"/>
    </row>
    <row r="31" ht="20" customHeight="1" spans="1:27">
      <c r="A31" s="12">
        <v>28</v>
      </c>
      <c r="B31" s="13">
        <v>33</v>
      </c>
      <c r="C31" s="20" t="s">
        <v>146</v>
      </c>
      <c r="D31" s="20" t="s">
        <v>41</v>
      </c>
      <c r="E31" s="15">
        <f>2020-1972</f>
        <v>48</v>
      </c>
      <c r="F31" s="21" t="s">
        <v>147</v>
      </c>
      <c r="G31" s="17" t="s">
        <v>30</v>
      </c>
      <c r="H31" s="17" t="s">
        <v>31</v>
      </c>
      <c r="I31" s="17" t="s">
        <v>32</v>
      </c>
      <c r="J31" s="17" t="s">
        <v>33</v>
      </c>
      <c r="K31" s="17" t="s">
        <v>34</v>
      </c>
      <c r="L31" s="13" t="s">
        <v>35</v>
      </c>
      <c r="M31" s="25" t="s">
        <v>148</v>
      </c>
      <c r="N31" s="14" t="s">
        <v>48</v>
      </c>
      <c r="O31" s="20" t="s">
        <v>149</v>
      </c>
      <c r="P31" s="13" t="s">
        <v>35</v>
      </c>
      <c r="Q31" s="13" t="s">
        <v>35</v>
      </c>
      <c r="R31" s="13" t="s">
        <v>35</v>
      </c>
      <c r="S31" s="13" t="s">
        <v>39</v>
      </c>
      <c r="T31" s="13" t="s">
        <v>39</v>
      </c>
      <c r="U31" s="13" t="s">
        <v>39</v>
      </c>
      <c r="V31" s="13" t="s">
        <v>35</v>
      </c>
      <c r="W31" s="13" t="s">
        <v>35</v>
      </c>
      <c r="X31" s="13" t="s">
        <v>35</v>
      </c>
      <c r="Y31" s="27"/>
      <c r="Z31" s="13"/>
      <c r="AA31" s="28"/>
    </row>
    <row r="32" ht="20" customHeight="1" spans="1:27">
      <c r="A32" s="12">
        <v>29</v>
      </c>
      <c r="B32" s="13">
        <v>34</v>
      </c>
      <c r="C32" s="20" t="s">
        <v>150</v>
      </c>
      <c r="D32" s="20" t="s">
        <v>41</v>
      </c>
      <c r="E32" s="15">
        <f>2020-1982</f>
        <v>38</v>
      </c>
      <c r="F32" s="21" t="s">
        <v>151</v>
      </c>
      <c r="G32" s="17" t="s">
        <v>30</v>
      </c>
      <c r="H32" s="17" t="s">
        <v>31</v>
      </c>
      <c r="I32" s="17" t="s">
        <v>32</v>
      </c>
      <c r="J32" s="17" t="s">
        <v>33</v>
      </c>
      <c r="K32" s="17" t="s">
        <v>34</v>
      </c>
      <c r="L32" s="13" t="s">
        <v>35</v>
      </c>
      <c r="M32" s="23" t="s">
        <v>152</v>
      </c>
      <c r="N32" s="14" t="s">
        <v>48</v>
      </c>
      <c r="O32" s="20" t="s">
        <v>153</v>
      </c>
      <c r="P32" s="13" t="s">
        <v>35</v>
      </c>
      <c r="Q32" s="13" t="s">
        <v>35</v>
      </c>
      <c r="R32" s="13" t="s">
        <v>35</v>
      </c>
      <c r="S32" s="13" t="s">
        <v>39</v>
      </c>
      <c r="T32" s="13" t="s">
        <v>39</v>
      </c>
      <c r="U32" s="13" t="s">
        <v>39</v>
      </c>
      <c r="V32" s="13" t="s">
        <v>35</v>
      </c>
      <c r="W32" s="13" t="s">
        <v>35</v>
      </c>
      <c r="X32" s="13" t="s">
        <v>35</v>
      </c>
      <c r="Y32" s="27"/>
      <c r="Z32" s="13"/>
      <c r="AA32" s="28"/>
    </row>
    <row r="33" ht="20" customHeight="1" spans="1:27">
      <c r="A33" s="12">
        <v>30</v>
      </c>
      <c r="B33" s="13">
        <v>35</v>
      </c>
      <c r="C33" s="20" t="s">
        <v>154</v>
      </c>
      <c r="D33" s="20" t="s">
        <v>41</v>
      </c>
      <c r="E33" s="15">
        <f>2020-1966</f>
        <v>54</v>
      </c>
      <c r="F33" s="21" t="s">
        <v>155</v>
      </c>
      <c r="G33" s="17" t="s">
        <v>30</v>
      </c>
      <c r="H33" s="17" t="s">
        <v>31</v>
      </c>
      <c r="I33" s="17" t="s">
        <v>32</v>
      </c>
      <c r="J33" s="17" t="s">
        <v>33</v>
      </c>
      <c r="K33" s="17" t="s">
        <v>34</v>
      </c>
      <c r="L33" s="13" t="s">
        <v>35</v>
      </c>
      <c r="M33" s="25" t="s">
        <v>156</v>
      </c>
      <c r="N33" s="14" t="s">
        <v>37</v>
      </c>
      <c r="O33" s="14" t="s">
        <v>157</v>
      </c>
      <c r="P33" s="13" t="s">
        <v>35</v>
      </c>
      <c r="Q33" s="13" t="s">
        <v>35</v>
      </c>
      <c r="R33" s="13" t="s">
        <v>35</v>
      </c>
      <c r="S33" s="13" t="s">
        <v>39</v>
      </c>
      <c r="T33" s="13" t="s">
        <v>39</v>
      </c>
      <c r="U33" s="13" t="s">
        <v>39</v>
      </c>
      <c r="V33" s="13" t="s">
        <v>35</v>
      </c>
      <c r="W33" s="13" t="s">
        <v>35</v>
      </c>
      <c r="X33" s="13" t="s">
        <v>35</v>
      </c>
      <c r="Y33" s="27"/>
      <c r="Z33" s="13"/>
      <c r="AA33" s="28"/>
    </row>
    <row r="34" ht="20" customHeight="1" spans="1:27">
      <c r="A34" s="12">
        <v>31</v>
      </c>
      <c r="B34" s="13">
        <v>36</v>
      </c>
      <c r="C34" s="20" t="s">
        <v>158</v>
      </c>
      <c r="D34" s="20" t="s">
        <v>41</v>
      </c>
      <c r="E34" s="15">
        <f>2020-1977</f>
        <v>43</v>
      </c>
      <c r="F34" s="21" t="s">
        <v>159</v>
      </c>
      <c r="G34" s="17" t="s">
        <v>30</v>
      </c>
      <c r="H34" s="17" t="s">
        <v>31</v>
      </c>
      <c r="I34" s="17" t="s">
        <v>32</v>
      </c>
      <c r="J34" s="17" t="s">
        <v>33</v>
      </c>
      <c r="K34" s="17" t="s">
        <v>34</v>
      </c>
      <c r="L34" s="13" t="s">
        <v>35</v>
      </c>
      <c r="M34" s="25" t="s">
        <v>160</v>
      </c>
      <c r="N34" s="14" t="s">
        <v>44</v>
      </c>
      <c r="O34" s="14" t="s">
        <v>161</v>
      </c>
      <c r="P34" s="13" t="s">
        <v>35</v>
      </c>
      <c r="Q34" s="13" t="s">
        <v>35</v>
      </c>
      <c r="R34" s="13" t="s">
        <v>35</v>
      </c>
      <c r="S34" s="13" t="s">
        <v>39</v>
      </c>
      <c r="T34" s="13" t="s">
        <v>39</v>
      </c>
      <c r="U34" s="13" t="s">
        <v>39</v>
      </c>
      <c r="V34" s="13" t="s">
        <v>35</v>
      </c>
      <c r="W34" s="13" t="s">
        <v>35</v>
      </c>
      <c r="X34" s="13" t="s">
        <v>35</v>
      </c>
      <c r="Y34" s="27"/>
      <c r="Z34" s="13"/>
      <c r="AA34" s="28"/>
    </row>
    <row r="35" ht="20" customHeight="1" spans="1:927">
      <c r="A35" s="12">
        <v>32</v>
      </c>
      <c r="B35" s="13">
        <v>38</v>
      </c>
      <c r="C35" s="20" t="s">
        <v>162</v>
      </c>
      <c r="D35" s="20" t="s">
        <v>41</v>
      </c>
      <c r="E35" s="15">
        <f>2020-1964</f>
        <v>56</v>
      </c>
      <c r="F35" s="21" t="s">
        <v>163</v>
      </c>
      <c r="G35" s="17" t="s">
        <v>30</v>
      </c>
      <c r="H35" s="17" t="s">
        <v>31</v>
      </c>
      <c r="I35" s="17" t="s">
        <v>32</v>
      </c>
      <c r="J35" s="17" t="s">
        <v>33</v>
      </c>
      <c r="K35" s="17" t="s">
        <v>34</v>
      </c>
      <c r="L35" s="13" t="s">
        <v>35</v>
      </c>
      <c r="M35" s="25" t="s">
        <v>164</v>
      </c>
      <c r="N35" s="14" t="s">
        <v>44</v>
      </c>
      <c r="O35" s="14" t="s">
        <v>165</v>
      </c>
      <c r="P35" s="13" t="s">
        <v>35</v>
      </c>
      <c r="Q35" s="13" t="s">
        <v>35</v>
      </c>
      <c r="R35" s="13" t="s">
        <v>35</v>
      </c>
      <c r="S35" s="13" t="s">
        <v>39</v>
      </c>
      <c r="T35" s="13" t="s">
        <v>39</v>
      </c>
      <c r="U35" s="13" t="s">
        <v>39</v>
      </c>
      <c r="V35" s="13" t="s">
        <v>35</v>
      </c>
      <c r="W35" s="13" t="s">
        <v>35</v>
      </c>
      <c r="X35" s="13" t="s">
        <v>35</v>
      </c>
      <c r="Y35" s="27"/>
      <c r="Z35" s="13"/>
      <c r="AA35" s="28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29"/>
      <c r="KI35" s="29"/>
      <c r="KJ35" s="29"/>
      <c r="KK35" s="29"/>
      <c r="KL35" s="29"/>
      <c r="KM35" s="29"/>
      <c r="KN35" s="29"/>
      <c r="KO35" s="29"/>
      <c r="KP35" s="29"/>
      <c r="KQ35" s="29"/>
      <c r="KR35" s="29"/>
      <c r="KS35" s="29"/>
      <c r="KT35" s="29"/>
      <c r="KU35" s="29"/>
      <c r="KV35" s="29"/>
      <c r="KW35" s="29"/>
      <c r="KX35" s="29"/>
      <c r="KY35" s="29"/>
      <c r="KZ35" s="29"/>
      <c r="LA35" s="29"/>
      <c r="LB35" s="29"/>
      <c r="LC35" s="29"/>
      <c r="LD35" s="29"/>
      <c r="LE35" s="29"/>
      <c r="LF35" s="29"/>
      <c r="LG35" s="29"/>
      <c r="LH35" s="29"/>
      <c r="LI35" s="29"/>
      <c r="LJ35" s="29"/>
      <c r="LK35" s="29"/>
      <c r="LL35" s="29"/>
      <c r="LM35" s="29"/>
      <c r="LN35" s="29"/>
      <c r="LO35" s="29"/>
      <c r="LP35" s="29"/>
      <c r="LQ35" s="29"/>
      <c r="LR35" s="29"/>
      <c r="LS35" s="29"/>
      <c r="LT35" s="29"/>
      <c r="LU35" s="29"/>
      <c r="LV35" s="29"/>
      <c r="LW35" s="29"/>
      <c r="LX35" s="29"/>
      <c r="LY35" s="29"/>
      <c r="LZ35" s="29"/>
      <c r="MA35" s="29"/>
      <c r="MB35" s="29"/>
      <c r="MC35" s="29"/>
      <c r="MD35" s="29"/>
      <c r="ME35" s="29"/>
      <c r="MF35" s="29"/>
      <c r="MG35" s="29"/>
      <c r="MH35" s="29"/>
      <c r="MI35" s="29"/>
      <c r="MJ35" s="29"/>
      <c r="MK35" s="29"/>
      <c r="ML35" s="29"/>
      <c r="MM35" s="29"/>
      <c r="MN35" s="29"/>
      <c r="MO35" s="29"/>
      <c r="MP35" s="29"/>
      <c r="MQ35" s="29"/>
      <c r="MR35" s="29"/>
      <c r="MS35" s="29"/>
      <c r="MT35" s="29"/>
      <c r="MU35" s="29"/>
      <c r="MV35" s="29"/>
      <c r="MW35" s="29"/>
      <c r="MX35" s="29"/>
      <c r="MY35" s="29"/>
      <c r="MZ35" s="29"/>
      <c r="NA35" s="29"/>
      <c r="NB35" s="29"/>
      <c r="NC35" s="29"/>
      <c r="ND35" s="29"/>
      <c r="NE35" s="29"/>
      <c r="NF35" s="29"/>
      <c r="NG35" s="29"/>
      <c r="NH35" s="29"/>
      <c r="NI35" s="29"/>
      <c r="NJ35" s="29"/>
      <c r="NK35" s="29"/>
      <c r="NL35" s="29"/>
      <c r="NM35" s="29"/>
      <c r="NN35" s="29"/>
      <c r="NO35" s="29"/>
      <c r="NP35" s="29"/>
      <c r="NQ35" s="29"/>
      <c r="NR35" s="29"/>
      <c r="NS35" s="29"/>
      <c r="NT35" s="29"/>
      <c r="NU35" s="29"/>
      <c r="NV35" s="29"/>
      <c r="NW35" s="29"/>
      <c r="NX35" s="29"/>
      <c r="NY35" s="29"/>
      <c r="NZ35" s="29"/>
      <c r="OA35" s="29"/>
      <c r="OB35" s="29"/>
      <c r="OC35" s="29"/>
      <c r="OD35" s="29"/>
      <c r="OE35" s="29"/>
      <c r="OF35" s="29"/>
      <c r="OG35" s="29"/>
      <c r="OH35" s="29"/>
      <c r="OI35" s="29"/>
      <c r="OJ35" s="29"/>
      <c r="OK35" s="29"/>
      <c r="OL35" s="29"/>
      <c r="OM35" s="29"/>
      <c r="ON35" s="29"/>
      <c r="OO35" s="29"/>
      <c r="OP35" s="29"/>
      <c r="OQ35" s="29"/>
      <c r="OR35" s="29"/>
      <c r="OS35" s="29"/>
      <c r="OT35" s="29"/>
      <c r="OU35" s="29"/>
      <c r="OV35" s="29"/>
      <c r="OW35" s="29"/>
      <c r="OX35" s="29"/>
      <c r="OY35" s="29"/>
      <c r="OZ35" s="29"/>
      <c r="PA35" s="29"/>
      <c r="PB35" s="29"/>
      <c r="PC35" s="29"/>
      <c r="PD35" s="29"/>
      <c r="PE35" s="29"/>
      <c r="PF35" s="29"/>
      <c r="PG35" s="29"/>
      <c r="PH35" s="29"/>
      <c r="PI35" s="29"/>
      <c r="PJ35" s="29"/>
      <c r="PK35" s="29"/>
      <c r="PL35" s="29"/>
      <c r="PM35" s="29"/>
      <c r="PN35" s="29"/>
      <c r="PO35" s="29"/>
      <c r="PP35" s="29"/>
      <c r="PQ35" s="29"/>
      <c r="PR35" s="29"/>
      <c r="PS35" s="29"/>
      <c r="PT35" s="29"/>
      <c r="PU35" s="29"/>
      <c r="PV35" s="29"/>
      <c r="PW35" s="29"/>
      <c r="PX35" s="29"/>
      <c r="PY35" s="29"/>
      <c r="PZ35" s="29"/>
      <c r="QA35" s="29"/>
      <c r="QB35" s="29"/>
      <c r="QC35" s="29"/>
      <c r="QD35" s="29"/>
      <c r="QE35" s="29"/>
      <c r="QF35" s="29"/>
      <c r="QG35" s="29"/>
      <c r="QH35" s="29"/>
      <c r="QI35" s="29"/>
      <c r="QJ35" s="29"/>
      <c r="QK35" s="29"/>
      <c r="QL35" s="29"/>
      <c r="QM35" s="29"/>
      <c r="QN35" s="29"/>
      <c r="QO35" s="29"/>
      <c r="QP35" s="29"/>
      <c r="QQ35" s="29"/>
      <c r="QR35" s="29"/>
      <c r="QS35" s="29"/>
      <c r="QT35" s="29"/>
      <c r="QU35" s="29"/>
      <c r="QV35" s="29"/>
      <c r="QW35" s="29"/>
      <c r="QX35" s="29"/>
      <c r="QY35" s="29"/>
      <c r="QZ35" s="29"/>
      <c r="RA35" s="29"/>
      <c r="RB35" s="29"/>
      <c r="RC35" s="29"/>
      <c r="RD35" s="29"/>
      <c r="RE35" s="29"/>
      <c r="RF35" s="29"/>
      <c r="RG35" s="29"/>
      <c r="RH35" s="29"/>
      <c r="RI35" s="29"/>
      <c r="RJ35" s="29"/>
      <c r="RK35" s="29"/>
      <c r="RL35" s="29"/>
      <c r="RM35" s="29"/>
      <c r="RN35" s="29"/>
      <c r="RO35" s="29"/>
      <c r="RP35" s="29"/>
      <c r="RQ35" s="29"/>
      <c r="RR35" s="29"/>
      <c r="RS35" s="29"/>
      <c r="RT35" s="29"/>
      <c r="RU35" s="29"/>
      <c r="RV35" s="29"/>
      <c r="RW35" s="29"/>
      <c r="RX35" s="29"/>
      <c r="RY35" s="29"/>
      <c r="RZ35" s="29"/>
      <c r="SA35" s="29"/>
      <c r="SB35" s="29"/>
      <c r="SC35" s="29"/>
      <c r="SD35" s="29"/>
      <c r="SE35" s="29"/>
      <c r="SF35" s="29"/>
      <c r="SG35" s="29"/>
      <c r="SH35" s="29"/>
      <c r="SI35" s="29"/>
      <c r="SJ35" s="29"/>
      <c r="SK35" s="29"/>
      <c r="SL35" s="29"/>
      <c r="SM35" s="29"/>
      <c r="SN35" s="29"/>
      <c r="SO35" s="29"/>
      <c r="SP35" s="29"/>
      <c r="SQ35" s="29"/>
      <c r="SR35" s="29"/>
      <c r="SS35" s="29"/>
      <c r="ST35" s="29"/>
      <c r="SU35" s="29"/>
      <c r="SV35" s="29"/>
      <c r="SW35" s="29"/>
      <c r="SX35" s="29"/>
      <c r="SY35" s="29"/>
      <c r="SZ35" s="29"/>
      <c r="TA35" s="29"/>
      <c r="TB35" s="29"/>
      <c r="TC35" s="29"/>
      <c r="TD35" s="29"/>
      <c r="TE35" s="29"/>
      <c r="TF35" s="29"/>
      <c r="TG35" s="29"/>
      <c r="TH35" s="29"/>
      <c r="TI35" s="29"/>
      <c r="TJ35" s="29"/>
      <c r="TK35" s="29"/>
      <c r="TL35" s="29"/>
      <c r="TM35" s="29"/>
      <c r="TN35" s="29"/>
      <c r="TO35" s="29"/>
      <c r="TP35" s="29"/>
      <c r="TQ35" s="29"/>
      <c r="TR35" s="29"/>
      <c r="TS35" s="29"/>
      <c r="TT35" s="29"/>
      <c r="TU35" s="29"/>
      <c r="TV35" s="29"/>
      <c r="TW35" s="29"/>
      <c r="TX35" s="29"/>
      <c r="TY35" s="29"/>
      <c r="TZ35" s="29"/>
      <c r="UA35" s="29"/>
      <c r="UB35" s="29"/>
      <c r="UC35" s="29"/>
      <c r="UD35" s="29"/>
      <c r="UE35" s="29"/>
      <c r="UF35" s="29"/>
      <c r="UG35" s="29"/>
      <c r="UH35" s="29"/>
      <c r="UI35" s="29"/>
      <c r="UJ35" s="29"/>
      <c r="UK35" s="29"/>
      <c r="UL35" s="29"/>
      <c r="UM35" s="29"/>
      <c r="UN35" s="29"/>
      <c r="UO35" s="29"/>
      <c r="UP35" s="29"/>
      <c r="UQ35" s="29"/>
      <c r="UR35" s="29"/>
      <c r="US35" s="29"/>
      <c r="UT35" s="29"/>
      <c r="UU35" s="29"/>
      <c r="UV35" s="29"/>
      <c r="UW35" s="29"/>
      <c r="UX35" s="29"/>
      <c r="UY35" s="29"/>
      <c r="UZ35" s="29"/>
      <c r="VA35" s="29"/>
      <c r="VB35" s="29"/>
      <c r="VC35" s="29"/>
      <c r="VD35" s="29"/>
      <c r="VE35" s="29"/>
      <c r="VF35" s="29"/>
      <c r="VG35" s="29"/>
      <c r="VH35" s="29"/>
      <c r="VI35" s="29"/>
      <c r="VJ35" s="29"/>
      <c r="VK35" s="29"/>
      <c r="VL35" s="29"/>
      <c r="VM35" s="29"/>
      <c r="VN35" s="29"/>
      <c r="VO35" s="29"/>
      <c r="VP35" s="29"/>
      <c r="VQ35" s="29"/>
      <c r="VR35" s="29"/>
      <c r="VS35" s="29"/>
      <c r="VT35" s="29"/>
      <c r="VU35" s="29"/>
      <c r="VV35" s="29"/>
      <c r="VW35" s="29"/>
      <c r="VX35" s="29"/>
      <c r="VY35" s="29"/>
      <c r="VZ35" s="29"/>
      <c r="WA35" s="29"/>
      <c r="WB35" s="29"/>
      <c r="WC35" s="29"/>
      <c r="WD35" s="29"/>
      <c r="WE35" s="29"/>
      <c r="WF35" s="29"/>
      <c r="WG35" s="29"/>
      <c r="WH35" s="29"/>
      <c r="WI35" s="29"/>
      <c r="WJ35" s="29"/>
      <c r="WK35" s="29"/>
      <c r="WL35" s="29"/>
      <c r="WM35" s="29"/>
      <c r="WN35" s="29"/>
      <c r="WO35" s="29"/>
      <c r="WP35" s="29"/>
      <c r="WQ35" s="29"/>
      <c r="WR35" s="29"/>
      <c r="WS35" s="29"/>
      <c r="WT35" s="29"/>
      <c r="WU35" s="29"/>
      <c r="WV35" s="29"/>
      <c r="WW35" s="29"/>
      <c r="WX35" s="29"/>
      <c r="WY35" s="29"/>
      <c r="WZ35" s="29"/>
      <c r="XA35" s="29"/>
      <c r="XB35" s="29"/>
      <c r="XC35" s="29"/>
      <c r="XD35" s="29"/>
      <c r="XE35" s="29"/>
      <c r="XF35" s="29"/>
      <c r="XG35" s="29"/>
      <c r="XH35" s="29"/>
      <c r="XI35" s="29"/>
      <c r="XJ35" s="29"/>
      <c r="XK35" s="29"/>
      <c r="XL35" s="29"/>
      <c r="XM35" s="29"/>
      <c r="XN35" s="29"/>
      <c r="XO35" s="29"/>
      <c r="XP35" s="29"/>
      <c r="XQ35" s="29"/>
      <c r="XR35" s="29"/>
      <c r="XS35" s="29"/>
      <c r="XT35" s="29"/>
      <c r="XU35" s="29"/>
      <c r="XV35" s="29"/>
      <c r="XW35" s="29"/>
      <c r="XX35" s="29"/>
      <c r="XY35" s="29"/>
      <c r="XZ35" s="29"/>
      <c r="YA35" s="29"/>
      <c r="YB35" s="29"/>
      <c r="YC35" s="29"/>
      <c r="YD35" s="29"/>
      <c r="YE35" s="29"/>
      <c r="YF35" s="29"/>
      <c r="YG35" s="29"/>
      <c r="YH35" s="29"/>
      <c r="YI35" s="29"/>
      <c r="YJ35" s="29"/>
      <c r="YK35" s="29"/>
      <c r="YL35" s="29"/>
      <c r="YM35" s="29"/>
      <c r="YN35" s="29"/>
      <c r="YO35" s="29"/>
      <c r="YP35" s="29"/>
      <c r="YQ35" s="29"/>
      <c r="YR35" s="29"/>
      <c r="YS35" s="29"/>
      <c r="YT35" s="29"/>
      <c r="YU35" s="29"/>
      <c r="YV35" s="29"/>
      <c r="YW35" s="29"/>
      <c r="YX35" s="29"/>
      <c r="YY35" s="29"/>
      <c r="YZ35" s="29"/>
      <c r="ZA35" s="29"/>
      <c r="ZB35" s="29"/>
      <c r="ZC35" s="29"/>
      <c r="ZD35" s="29"/>
      <c r="ZE35" s="29"/>
      <c r="ZF35" s="29"/>
      <c r="ZG35" s="29"/>
      <c r="ZH35" s="29"/>
      <c r="ZI35" s="29"/>
      <c r="ZJ35" s="29"/>
      <c r="ZK35" s="29"/>
      <c r="ZL35" s="29"/>
      <c r="ZM35" s="29"/>
      <c r="ZN35" s="29"/>
      <c r="ZO35" s="29"/>
      <c r="ZP35" s="29"/>
      <c r="ZQ35" s="29"/>
      <c r="ZR35" s="29"/>
      <c r="ZS35" s="29"/>
      <c r="ZT35" s="29"/>
      <c r="ZU35" s="29"/>
      <c r="ZV35" s="29"/>
      <c r="ZW35" s="29"/>
      <c r="ZX35" s="29"/>
      <c r="ZY35" s="29"/>
      <c r="ZZ35" s="29"/>
      <c r="AAA35" s="29"/>
      <c r="AAB35" s="29"/>
      <c r="AAC35" s="29"/>
      <c r="AAD35" s="29"/>
      <c r="AAE35" s="29"/>
      <c r="AAF35" s="29"/>
      <c r="AAG35" s="29"/>
      <c r="AAH35" s="29"/>
      <c r="AAI35" s="29"/>
      <c r="AAJ35" s="29"/>
      <c r="AAK35" s="29"/>
      <c r="AAL35" s="29"/>
      <c r="AAM35" s="29"/>
      <c r="AAN35" s="29"/>
      <c r="AAO35" s="29"/>
      <c r="AAP35" s="29"/>
      <c r="AAQ35" s="29"/>
      <c r="AAR35" s="29"/>
      <c r="AAS35" s="29"/>
      <c r="AAT35" s="29"/>
      <c r="AAU35" s="29"/>
      <c r="AAV35" s="29"/>
      <c r="AAW35" s="29"/>
      <c r="AAX35" s="29"/>
      <c r="AAY35" s="29"/>
      <c r="AAZ35" s="29"/>
      <c r="ABA35" s="29"/>
      <c r="ABB35" s="29"/>
      <c r="ABC35" s="29"/>
      <c r="ABD35" s="29"/>
      <c r="ABE35" s="29"/>
      <c r="ABF35" s="29"/>
      <c r="ABG35" s="29"/>
      <c r="ABH35" s="29"/>
      <c r="ABI35" s="29"/>
      <c r="ABJ35" s="29"/>
      <c r="ABK35" s="29"/>
      <c r="ABL35" s="29"/>
      <c r="ABM35" s="29"/>
      <c r="ABN35" s="29"/>
      <c r="ABO35" s="29"/>
      <c r="ABP35" s="29"/>
      <c r="ABQ35" s="29"/>
      <c r="ABR35" s="29"/>
      <c r="ABS35" s="29"/>
      <c r="ABT35" s="29"/>
      <c r="ABU35" s="29"/>
      <c r="ABV35" s="29"/>
      <c r="ABW35" s="29"/>
      <c r="ABX35" s="29"/>
      <c r="ABY35" s="29"/>
      <c r="ABZ35" s="29"/>
      <c r="ACA35" s="29"/>
      <c r="ACB35" s="29"/>
      <c r="ACC35" s="29"/>
      <c r="ACD35" s="29"/>
      <c r="ACE35" s="29"/>
      <c r="ACF35" s="29"/>
      <c r="ACG35" s="29"/>
      <c r="ACH35" s="29"/>
      <c r="ACI35" s="29"/>
      <c r="ACJ35" s="29"/>
      <c r="ACK35" s="29"/>
      <c r="ACL35" s="29"/>
      <c r="ACM35" s="29"/>
      <c r="ACN35" s="29"/>
      <c r="ACO35" s="29"/>
      <c r="ACP35" s="29"/>
      <c r="ACQ35" s="29"/>
      <c r="ACR35" s="29"/>
      <c r="ACS35" s="29"/>
      <c r="ACT35" s="29"/>
      <c r="ACU35" s="29"/>
      <c r="ACV35" s="29"/>
      <c r="ACW35" s="29"/>
      <c r="ACX35" s="29"/>
      <c r="ACY35" s="29"/>
      <c r="ACZ35" s="29"/>
      <c r="ADA35" s="29"/>
      <c r="ADB35" s="29"/>
      <c r="ADC35" s="29"/>
      <c r="ADD35" s="29"/>
      <c r="ADE35" s="29"/>
      <c r="ADF35" s="29"/>
      <c r="ADG35" s="29"/>
      <c r="ADH35" s="29"/>
      <c r="ADI35" s="29"/>
      <c r="ADJ35" s="29"/>
      <c r="ADK35" s="29"/>
      <c r="ADL35" s="29"/>
      <c r="ADM35" s="29"/>
      <c r="ADN35" s="29"/>
      <c r="ADO35" s="29"/>
      <c r="ADP35" s="29"/>
      <c r="ADQ35" s="29"/>
      <c r="ADR35" s="29"/>
      <c r="ADS35" s="29"/>
      <c r="ADT35" s="29"/>
      <c r="ADU35" s="29"/>
      <c r="ADV35" s="29"/>
      <c r="ADW35" s="29"/>
      <c r="ADX35" s="29"/>
      <c r="ADY35" s="29"/>
      <c r="ADZ35" s="29"/>
      <c r="AEA35" s="29"/>
      <c r="AEB35" s="29"/>
      <c r="AEC35" s="29"/>
      <c r="AED35" s="29"/>
      <c r="AEE35" s="29"/>
      <c r="AEF35" s="29"/>
      <c r="AEG35" s="29"/>
      <c r="AEH35" s="29"/>
      <c r="AEI35" s="29"/>
      <c r="AEJ35" s="29"/>
      <c r="AEK35" s="29"/>
      <c r="AEL35" s="29"/>
      <c r="AEM35" s="29"/>
      <c r="AEN35" s="29"/>
      <c r="AEO35" s="29"/>
      <c r="AEP35" s="29"/>
      <c r="AEQ35" s="29"/>
      <c r="AER35" s="29"/>
      <c r="AES35" s="29"/>
      <c r="AET35" s="29"/>
      <c r="AEU35" s="29"/>
      <c r="AEV35" s="29"/>
      <c r="AEW35" s="29"/>
      <c r="AEX35" s="29"/>
      <c r="AEY35" s="29"/>
      <c r="AEZ35" s="29"/>
      <c r="AFA35" s="29"/>
      <c r="AFB35" s="29"/>
      <c r="AFC35" s="29"/>
      <c r="AFD35" s="29"/>
      <c r="AFE35" s="29"/>
      <c r="AFF35" s="29"/>
      <c r="AFG35" s="29"/>
      <c r="AFH35" s="29"/>
      <c r="AFI35" s="29"/>
      <c r="AFJ35" s="29"/>
      <c r="AFK35" s="29"/>
      <c r="AFL35" s="29"/>
      <c r="AFM35" s="29"/>
      <c r="AFN35" s="29"/>
      <c r="AFO35" s="29"/>
      <c r="AFP35" s="29"/>
      <c r="AFQ35" s="29"/>
      <c r="AFR35" s="29"/>
      <c r="AFS35" s="29"/>
      <c r="AFT35" s="29"/>
      <c r="AFU35" s="29"/>
      <c r="AFV35" s="29"/>
      <c r="AFW35" s="29"/>
      <c r="AFX35" s="29"/>
      <c r="AFY35" s="29"/>
      <c r="AFZ35" s="29"/>
      <c r="AGA35" s="29"/>
      <c r="AGB35" s="29"/>
      <c r="AGC35" s="29"/>
      <c r="AGD35" s="29"/>
      <c r="AGE35" s="29"/>
      <c r="AGF35" s="29"/>
      <c r="AGG35" s="29"/>
      <c r="AGH35" s="29"/>
      <c r="AGI35" s="29"/>
      <c r="AGJ35" s="29"/>
      <c r="AGK35" s="29"/>
      <c r="AGL35" s="29"/>
      <c r="AGM35" s="29"/>
      <c r="AGN35" s="29"/>
      <c r="AGO35" s="29"/>
      <c r="AGP35" s="29"/>
      <c r="AGQ35" s="29"/>
      <c r="AGR35" s="29"/>
      <c r="AGS35" s="29"/>
      <c r="AGT35" s="29"/>
      <c r="AGU35" s="29"/>
      <c r="AGV35" s="29"/>
      <c r="AGW35" s="29"/>
      <c r="AGX35" s="29"/>
      <c r="AGY35" s="29"/>
      <c r="AGZ35" s="29"/>
      <c r="AHA35" s="29"/>
      <c r="AHB35" s="29"/>
      <c r="AHC35" s="29"/>
      <c r="AHD35" s="29"/>
      <c r="AHE35" s="29"/>
      <c r="AHF35" s="29"/>
      <c r="AHG35" s="29"/>
      <c r="AHH35" s="29"/>
      <c r="AHI35" s="29"/>
      <c r="AHJ35" s="29"/>
      <c r="AHK35" s="29"/>
      <c r="AHL35" s="29"/>
      <c r="AHM35" s="29"/>
      <c r="AHN35" s="29"/>
      <c r="AHO35" s="29"/>
      <c r="AHP35" s="29"/>
      <c r="AHQ35" s="29"/>
      <c r="AHR35" s="29"/>
      <c r="AHS35" s="29"/>
      <c r="AHT35" s="29"/>
      <c r="AHU35" s="29"/>
      <c r="AHV35" s="29"/>
      <c r="AHW35" s="29"/>
      <c r="AHX35" s="29"/>
      <c r="AHY35" s="29"/>
      <c r="AHZ35" s="29"/>
      <c r="AIA35" s="29"/>
      <c r="AIB35" s="29"/>
      <c r="AIC35" s="29"/>
      <c r="AID35" s="29"/>
      <c r="AIE35" s="29"/>
      <c r="AIF35" s="29"/>
      <c r="AIG35" s="29"/>
      <c r="AIH35" s="29"/>
      <c r="AII35" s="29"/>
      <c r="AIJ35" s="29"/>
      <c r="AIK35" s="29"/>
      <c r="AIL35" s="29"/>
      <c r="AIM35" s="29"/>
      <c r="AIN35" s="29"/>
      <c r="AIO35" s="29"/>
      <c r="AIP35" s="29"/>
      <c r="AIQ35" s="29"/>
    </row>
    <row r="36" ht="20" customHeight="1" spans="1:927">
      <c r="A36" s="12">
        <v>33</v>
      </c>
      <c r="B36" s="13">
        <v>39</v>
      </c>
      <c r="C36" s="20" t="s">
        <v>166</v>
      </c>
      <c r="D36" s="20" t="s">
        <v>41</v>
      </c>
      <c r="E36" s="15">
        <f>2020-1966</f>
        <v>54</v>
      </c>
      <c r="F36" s="21" t="s">
        <v>167</v>
      </c>
      <c r="G36" s="17" t="s">
        <v>30</v>
      </c>
      <c r="H36" s="17" t="s">
        <v>31</v>
      </c>
      <c r="I36" s="17" t="s">
        <v>32</v>
      </c>
      <c r="J36" s="17" t="s">
        <v>33</v>
      </c>
      <c r="K36" s="17" t="s">
        <v>34</v>
      </c>
      <c r="L36" s="13" t="s">
        <v>35</v>
      </c>
      <c r="M36" s="25" t="s">
        <v>168</v>
      </c>
      <c r="N36" s="14" t="s">
        <v>44</v>
      </c>
      <c r="O36" s="14" t="s">
        <v>169</v>
      </c>
      <c r="P36" s="13" t="s">
        <v>35</v>
      </c>
      <c r="Q36" s="13" t="s">
        <v>35</v>
      </c>
      <c r="R36" s="13" t="s">
        <v>35</v>
      </c>
      <c r="S36" s="13" t="s">
        <v>39</v>
      </c>
      <c r="T36" s="13" t="s">
        <v>39</v>
      </c>
      <c r="U36" s="13" t="s">
        <v>39</v>
      </c>
      <c r="V36" s="13" t="s">
        <v>35</v>
      </c>
      <c r="W36" s="13" t="s">
        <v>35</v>
      </c>
      <c r="X36" s="13" t="s">
        <v>35</v>
      </c>
      <c r="Y36" s="27"/>
      <c r="Z36" s="13"/>
      <c r="AA36" s="28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/>
      <c r="JQ36" s="29"/>
      <c r="JR36" s="29"/>
      <c r="JS36" s="29"/>
      <c r="JT36" s="29"/>
      <c r="JU36" s="29"/>
      <c r="JV36" s="29"/>
      <c r="JW36" s="29"/>
      <c r="JX36" s="29"/>
      <c r="JY36" s="29"/>
      <c r="JZ36" s="29"/>
      <c r="KA36" s="29"/>
      <c r="KB36" s="29"/>
      <c r="KC36" s="29"/>
      <c r="KD36" s="29"/>
      <c r="KE36" s="29"/>
      <c r="KF36" s="29"/>
      <c r="KG36" s="29"/>
      <c r="KH36" s="29"/>
      <c r="KI36" s="29"/>
      <c r="KJ36" s="29"/>
      <c r="KK36" s="29"/>
      <c r="KL36" s="29"/>
      <c r="KM36" s="29"/>
      <c r="KN36" s="29"/>
      <c r="KO36" s="29"/>
      <c r="KP36" s="29"/>
      <c r="KQ36" s="29"/>
      <c r="KR36" s="29"/>
      <c r="KS36" s="29"/>
      <c r="KT36" s="29"/>
      <c r="KU36" s="29"/>
      <c r="KV36" s="29"/>
      <c r="KW36" s="29"/>
      <c r="KX36" s="29"/>
      <c r="KY36" s="29"/>
      <c r="KZ36" s="29"/>
      <c r="LA36" s="29"/>
      <c r="LB36" s="29"/>
      <c r="LC36" s="29"/>
      <c r="LD36" s="29"/>
      <c r="LE36" s="29"/>
      <c r="LF36" s="29"/>
      <c r="LG36" s="29"/>
      <c r="LH36" s="29"/>
      <c r="LI36" s="29"/>
      <c r="LJ36" s="29"/>
      <c r="LK36" s="29"/>
      <c r="LL36" s="29"/>
      <c r="LM36" s="29"/>
      <c r="LN36" s="29"/>
      <c r="LO36" s="29"/>
      <c r="LP36" s="29"/>
      <c r="LQ36" s="29"/>
      <c r="LR36" s="29"/>
      <c r="LS36" s="29"/>
      <c r="LT36" s="29"/>
      <c r="LU36" s="29"/>
      <c r="LV36" s="29"/>
      <c r="LW36" s="29"/>
      <c r="LX36" s="29"/>
      <c r="LY36" s="29"/>
      <c r="LZ36" s="29"/>
      <c r="MA36" s="29"/>
      <c r="MB36" s="29"/>
      <c r="MC36" s="29"/>
      <c r="MD36" s="29"/>
      <c r="ME36" s="29"/>
      <c r="MF36" s="29"/>
      <c r="MG36" s="29"/>
      <c r="MH36" s="29"/>
      <c r="MI36" s="29"/>
      <c r="MJ36" s="29"/>
      <c r="MK36" s="29"/>
      <c r="ML36" s="29"/>
      <c r="MM36" s="29"/>
      <c r="MN36" s="29"/>
      <c r="MO36" s="29"/>
      <c r="MP36" s="29"/>
      <c r="MQ36" s="29"/>
      <c r="MR36" s="29"/>
      <c r="MS36" s="29"/>
      <c r="MT36" s="29"/>
      <c r="MU36" s="29"/>
      <c r="MV36" s="29"/>
      <c r="MW36" s="29"/>
      <c r="MX36" s="29"/>
      <c r="MY36" s="29"/>
      <c r="MZ36" s="29"/>
      <c r="NA36" s="29"/>
      <c r="NB36" s="29"/>
      <c r="NC36" s="29"/>
      <c r="ND36" s="29"/>
      <c r="NE36" s="29"/>
      <c r="NF36" s="29"/>
      <c r="NG36" s="29"/>
      <c r="NH36" s="29"/>
      <c r="NI36" s="29"/>
      <c r="NJ36" s="29"/>
      <c r="NK36" s="29"/>
      <c r="NL36" s="29"/>
      <c r="NM36" s="29"/>
      <c r="NN36" s="29"/>
      <c r="NO36" s="29"/>
      <c r="NP36" s="29"/>
      <c r="NQ36" s="29"/>
      <c r="NR36" s="29"/>
      <c r="NS36" s="29"/>
      <c r="NT36" s="29"/>
      <c r="NU36" s="29"/>
      <c r="NV36" s="29"/>
      <c r="NW36" s="29"/>
      <c r="NX36" s="29"/>
      <c r="NY36" s="29"/>
      <c r="NZ36" s="29"/>
      <c r="OA36" s="29"/>
      <c r="OB36" s="29"/>
      <c r="OC36" s="29"/>
      <c r="OD36" s="29"/>
      <c r="OE36" s="29"/>
      <c r="OF36" s="29"/>
      <c r="OG36" s="29"/>
      <c r="OH36" s="29"/>
      <c r="OI36" s="29"/>
      <c r="OJ36" s="29"/>
      <c r="OK36" s="29"/>
      <c r="OL36" s="29"/>
      <c r="OM36" s="29"/>
      <c r="ON36" s="29"/>
      <c r="OO36" s="29"/>
      <c r="OP36" s="29"/>
      <c r="OQ36" s="29"/>
      <c r="OR36" s="29"/>
      <c r="OS36" s="29"/>
      <c r="OT36" s="29"/>
      <c r="OU36" s="29"/>
      <c r="OV36" s="29"/>
      <c r="OW36" s="29"/>
      <c r="OX36" s="29"/>
      <c r="OY36" s="29"/>
      <c r="OZ36" s="29"/>
      <c r="PA36" s="29"/>
      <c r="PB36" s="29"/>
      <c r="PC36" s="29"/>
      <c r="PD36" s="29"/>
      <c r="PE36" s="29"/>
      <c r="PF36" s="29"/>
      <c r="PG36" s="29"/>
      <c r="PH36" s="29"/>
      <c r="PI36" s="29"/>
      <c r="PJ36" s="29"/>
      <c r="PK36" s="29"/>
      <c r="PL36" s="29"/>
      <c r="PM36" s="29"/>
      <c r="PN36" s="29"/>
      <c r="PO36" s="29"/>
      <c r="PP36" s="29"/>
      <c r="PQ36" s="29"/>
      <c r="PR36" s="29"/>
      <c r="PS36" s="29"/>
      <c r="PT36" s="29"/>
      <c r="PU36" s="29"/>
      <c r="PV36" s="29"/>
      <c r="PW36" s="29"/>
      <c r="PX36" s="29"/>
      <c r="PY36" s="29"/>
      <c r="PZ36" s="29"/>
      <c r="QA36" s="29"/>
      <c r="QB36" s="29"/>
      <c r="QC36" s="29"/>
      <c r="QD36" s="29"/>
      <c r="QE36" s="29"/>
      <c r="QF36" s="29"/>
      <c r="QG36" s="29"/>
      <c r="QH36" s="29"/>
      <c r="QI36" s="29"/>
      <c r="QJ36" s="29"/>
      <c r="QK36" s="29"/>
      <c r="QL36" s="29"/>
      <c r="QM36" s="29"/>
      <c r="QN36" s="29"/>
      <c r="QO36" s="29"/>
      <c r="QP36" s="29"/>
      <c r="QQ36" s="29"/>
      <c r="QR36" s="29"/>
      <c r="QS36" s="29"/>
      <c r="QT36" s="29"/>
      <c r="QU36" s="29"/>
      <c r="QV36" s="29"/>
      <c r="QW36" s="29"/>
      <c r="QX36" s="29"/>
      <c r="QY36" s="29"/>
      <c r="QZ36" s="29"/>
      <c r="RA36" s="29"/>
      <c r="RB36" s="29"/>
      <c r="RC36" s="29"/>
      <c r="RD36" s="29"/>
      <c r="RE36" s="29"/>
      <c r="RF36" s="29"/>
      <c r="RG36" s="29"/>
      <c r="RH36" s="29"/>
      <c r="RI36" s="29"/>
      <c r="RJ36" s="29"/>
      <c r="RK36" s="29"/>
      <c r="RL36" s="29"/>
      <c r="RM36" s="29"/>
      <c r="RN36" s="29"/>
      <c r="RO36" s="29"/>
      <c r="RP36" s="29"/>
      <c r="RQ36" s="29"/>
      <c r="RR36" s="29"/>
      <c r="RS36" s="29"/>
      <c r="RT36" s="29"/>
      <c r="RU36" s="29"/>
      <c r="RV36" s="29"/>
      <c r="RW36" s="29"/>
      <c r="RX36" s="29"/>
      <c r="RY36" s="29"/>
      <c r="RZ36" s="29"/>
      <c r="SA36" s="29"/>
      <c r="SB36" s="29"/>
      <c r="SC36" s="29"/>
      <c r="SD36" s="29"/>
      <c r="SE36" s="29"/>
      <c r="SF36" s="29"/>
      <c r="SG36" s="29"/>
      <c r="SH36" s="29"/>
      <c r="SI36" s="29"/>
      <c r="SJ36" s="29"/>
      <c r="SK36" s="29"/>
      <c r="SL36" s="29"/>
      <c r="SM36" s="29"/>
      <c r="SN36" s="29"/>
      <c r="SO36" s="29"/>
      <c r="SP36" s="29"/>
      <c r="SQ36" s="29"/>
      <c r="SR36" s="29"/>
      <c r="SS36" s="29"/>
      <c r="ST36" s="29"/>
      <c r="SU36" s="29"/>
      <c r="SV36" s="29"/>
      <c r="SW36" s="29"/>
      <c r="SX36" s="29"/>
      <c r="SY36" s="29"/>
      <c r="SZ36" s="29"/>
      <c r="TA36" s="29"/>
      <c r="TB36" s="29"/>
      <c r="TC36" s="29"/>
      <c r="TD36" s="29"/>
      <c r="TE36" s="29"/>
      <c r="TF36" s="29"/>
      <c r="TG36" s="29"/>
      <c r="TH36" s="29"/>
      <c r="TI36" s="29"/>
      <c r="TJ36" s="29"/>
      <c r="TK36" s="29"/>
      <c r="TL36" s="29"/>
      <c r="TM36" s="29"/>
      <c r="TN36" s="29"/>
      <c r="TO36" s="29"/>
      <c r="TP36" s="29"/>
      <c r="TQ36" s="29"/>
      <c r="TR36" s="29"/>
      <c r="TS36" s="29"/>
      <c r="TT36" s="29"/>
      <c r="TU36" s="29"/>
      <c r="TV36" s="29"/>
      <c r="TW36" s="29"/>
      <c r="TX36" s="29"/>
      <c r="TY36" s="29"/>
      <c r="TZ36" s="29"/>
      <c r="UA36" s="29"/>
      <c r="UB36" s="29"/>
      <c r="UC36" s="29"/>
      <c r="UD36" s="29"/>
      <c r="UE36" s="29"/>
      <c r="UF36" s="29"/>
      <c r="UG36" s="29"/>
      <c r="UH36" s="29"/>
      <c r="UI36" s="29"/>
      <c r="UJ36" s="29"/>
      <c r="UK36" s="29"/>
      <c r="UL36" s="29"/>
      <c r="UM36" s="29"/>
      <c r="UN36" s="29"/>
      <c r="UO36" s="29"/>
      <c r="UP36" s="29"/>
      <c r="UQ36" s="29"/>
      <c r="UR36" s="29"/>
      <c r="US36" s="29"/>
      <c r="UT36" s="29"/>
      <c r="UU36" s="29"/>
      <c r="UV36" s="29"/>
      <c r="UW36" s="29"/>
      <c r="UX36" s="29"/>
      <c r="UY36" s="29"/>
      <c r="UZ36" s="29"/>
      <c r="VA36" s="29"/>
      <c r="VB36" s="29"/>
      <c r="VC36" s="29"/>
      <c r="VD36" s="29"/>
      <c r="VE36" s="29"/>
      <c r="VF36" s="29"/>
      <c r="VG36" s="29"/>
      <c r="VH36" s="29"/>
      <c r="VI36" s="29"/>
      <c r="VJ36" s="29"/>
      <c r="VK36" s="29"/>
      <c r="VL36" s="29"/>
      <c r="VM36" s="29"/>
      <c r="VN36" s="29"/>
      <c r="VO36" s="29"/>
      <c r="VP36" s="29"/>
      <c r="VQ36" s="29"/>
      <c r="VR36" s="29"/>
      <c r="VS36" s="29"/>
      <c r="VT36" s="29"/>
      <c r="VU36" s="29"/>
      <c r="VV36" s="29"/>
      <c r="VW36" s="29"/>
      <c r="VX36" s="29"/>
      <c r="VY36" s="29"/>
      <c r="VZ36" s="29"/>
      <c r="WA36" s="29"/>
      <c r="WB36" s="29"/>
      <c r="WC36" s="29"/>
      <c r="WD36" s="29"/>
      <c r="WE36" s="29"/>
      <c r="WF36" s="29"/>
      <c r="WG36" s="29"/>
      <c r="WH36" s="29"/>
      <c r="WI36" s="29"/>
      <c r="WJ36" s="29"/>
      <c r="WK36" s="29"/>
      <c r="WL36" s="29"/>
      <c r="WM36" s="29"/>
      <c r="WN36" s="29"/>
      <c r="WO36" s="29"/>
      <c r="WP36" s="29"/>
      <c r="WQ36" s="29"/>
      <c r="WR36" s="29"/>
      <c r="WS36" s="29"/>
      <c r="WT36" s="29"/>
      <c r="WU36" s="29"/>
      <c r="WV36" s="29"/>
      <c r="WW36" s="29"/>
      <c r="WX36" s="29"/>
      <c r="WY36" s="29"/>
      <c r="WZ36" s="29"/>
      <c r="XA36" s="29"/>
      <c r="XB36" s="29"/>
      <c r="XC36" s="29"/>
      <c r="XD36" s="29"/>
      <c r="XE36" s="29"/>
      <c r="XF36" s="29"/>
      <c r="XG36" s="29"/>
      <c r="XH36" s="29"/>
      <c r="XI36" s="29"/>
      <c r="XJ36" s="29"/>
      <c r="XK36" s="29"/>
      <c r="XL36" s="29"/>
      <c r="XM36" s="29"/>
      <c r="XN36" s="29"/>
      <c r="XO36" s="29"/>
      <c r="XP36" s="29"/>
      <c r="XQ36" s="29"/>
      <c r="XR36" s="29"/>
      <c r="XS36" s="29"/>
      <c r="XT36" s="29"/>
      <c r="XU36" s="29"/>
      <c r="XV36" s="29"/>
      <c r="XW36" s="29"/>
      <c r="XX36" s="29"/>
      <c r="XY36" s="29"/>
      <c r="XZ36" s="29"/>
      <c r="YA36" s="29"/>
      <c r="YB36" s="29"/>
      <c r="YC36" s="29"/>
      <c r="YD36" s="29"/>
      <c r="YE36" s="29"/>
      <c r="YF36" s="29"/>
      <c r="YG36" s="29"/>
      <c r="YH36" s="29"/>
      <c r="YI36" s="29"/>
      <c r="YJ36" s="29"/>
      <c r="YK36" s="29"/>
      <c r="YL36" s="29"/>
      <c r="YM36" s="29"/>
      <c r="YN36" s="29"/>
      <c r="YO36" s="29"/>
      <c r="YP36" s="29"/>
      <c r="YQ36" s="29"/>
      <c r="YR36" s="29"/>
      <c r="YS36" s="29"/>
      <c r="YT36" s="29"/>
      <c r="YU36" s="29"/>
      <c r="YV36" s="29"/>
      <c r="YW36" s="29"/>
      <c r="YX36" s="29"/>
      <c r="YY36" s="29"/>
      <c r="YZ36" s="29"/>
      <c r="ZA36" s="29"/>
      <c r="ZB36" s="29"/>
      <c r="ZC36" s="29"/>
      <c r="ZD36" s="29"/>
      <c r="ZE36" s="29"/>
      <c r="ZF36" s="29"/>
      <c r="ZG36" s="29"/>
      <c r="ZH36" s="29"/>
      <c r="ZI36" s="29"/>
      <c r="ZJ36" s="29"/>
      <c r="ZK36" s="29"/>
      <c r="ZL36" s="29"/>
      <c r="ZM36" s="29"/>
      <c r="ZN36" s="29"/>
      <c r="ZO36" s="29"/>
      <c r="ZP36" s="29"/>
      <c r="ZQ36" s="29"/>
      <c r="ZR36" s="29"/>
      <c r="ZS36" s="29"/>
      <c r="ZT36" s="29"/>
      <c r="ZU36" s="29"/>
      <c r="ZV36" s="29"/>
      <c r="ZW36" s="29"/>
      <c r="ZX36" s="29"/>
      <c r="ZY36" s="29"/>
      <c r="ZZ36" s="29"/>
      <c r="AAA36" s="29"/>
      <c r="AAB36" s="29"/>
      <c r="AAC36" s="29"/>
      <c r="AAD36" s="29"/>
      <c r="AAE36" s="29"/>
      <c r="AAF36" s="29"/>
      <c r="AAG36" s="29"/>
      <c r="AAH36" s="29"/>
      <c r="AAI36" s="29"/>
      <c r="AAJ36" s="29"/>
      <c r="AAK36" s="29"/>
      <c r="AAL36" s="29"/>
      <c r="AAM36" s="29"/>
      <c r="AAN36" s="29"/>
      <c r="AAO36" s="29"/>
      <c r="AAP36" s="29"/>
      <c r="AAQ36" s="29"/>
      <c r="AAR36" s="29"/>
      <c r="AAS36" s="29"/>
      <c r="AAT36" s="29"/>
      <c r="AAU36" s="29"/>
      <c r="AAV36" s="29"/>
      <c r="AAW36" s="29"/>
      <c r="AAX36" s="29"/>
      <c r="AAY36" s="29"/>
      <c r="AAZ36" s="29"/>
      <c r="ABA36" s="29"/>
      <c r="ABB36" s="29"/>
      <c r="ABC36" s="29"/>
      <c r="ABD36" s="29"/>
      <c r="ABE36" s="29"/>
      <c r="ABF36" s="29"/>
      <c r="ABG36" s="29"/>
      <c r="ABH36" s="29"/>
      <c r="ABI36" s="29"/>
      <c r="ABJ36" s="29"/>
      <c r="ABK36" s="29"/>
      <c r="ABL36" s="29"/>
      <c r="ABM36" s="29"/>
      <c r="ABN36" s="29"/>
      <c r="ABO36" s="29"/>
      <c r="ABP36" s="29"/>
      <c r="ABQ36" s="29"/>
      <c r="ABR36" s="29"/>
      <c r="ABS36" s="29"/>
      <c r="ABT36" s="29"/>
      <c r="ABU36" s="29"/>
      <c r="ABV36" s="29"/>
      <c r="ABW36" s="29"/>
      <c r="ABX36" s="29"/>
      <c r="ABY36" s="29"/>
      <c r="ABZ36" s="29"/>
      <c r="ACA36" s="29"/>
      <c r="ACB36" s="29"/>
      <c r="ACC36" s="29"/>
      <c r="ACD36" s="29"/>
      <c r="ACE36" s="29"/>
      <c r="ACF36" s="29"/>
      <c r="ACG36" s="29"/>
      <c r="ACH36" s="29"/>
      <c r="ACI36" s="29"/>
      <c r="ACJ36" s="29"/>
      <c r="ACK36" s="29"/>
      <c r="ACL36" s="29"/>
      <c r="ACM36" s="29"/>
      <c r="ACN36" s="29"/>
      <c r="ACO36" s="29"/>
      <c r="ACP36" s="29"/>
      <c r="ACQ36" s="29"/>
      <c r="ACR36" s="29"/>
      <c r="ACS36" s="29"/>
      <c r="ACT36" s="29"/>
      <c r="ACU36" s="29"/>
      <c r="ACV36" s="29"/>
      <c r="ACW36" s="29"/>
      <c r="ACX36" s="29"/>
      <c r="ACY36" s="29"/>
      <c r="ACZ36" s="29"/>
      <c r="ADA36" s="29"/>
      <c r="ADB36" s="29"/>
      <c r="ADC36" s="29"/>
      <c r="ADD36" s="29"/>
      <c r="ADE36" s="29"/>
      <c r="ADF36" s="29"/>
      <c r="ADG36" s="29"/>
      <c r="ADH36" s="29"/>
      <c r="ADI36" s="29"/>
      <c r="ADJ36" s="29"/>
      <c r="ADK36" s="29"/>
      <c r="ADL36" s="29"/>
      <c r="ADM36" s="29"/>
      <c r="ADN36" s="29"/>
      <c r="ADO36" s="29"/>
      <c r="ADP36" s="29"/>
      <c r="ADQ36" s="29"/>
      <c r="ADR36" s="29"/>
      <c r="ADS36" s="29"/>
      <c r="ADT36" s="29"/>
      <c r="ADU36" s="29"/>
      <c r="ADV36" s="29"/>
      <c r="ADW36" s="29"/>
      <c r="ADX36" s="29"/>
      <c r="ADY36" s="29"/>
      <c r="ADZ36" s="29"/>
      <c r="AEA36" s="29"/>
      <c r="AEB36" s="29"/>
      <c r="AEC36" s="29"/>
      <c r="AED36" s="29"/>
      <c r="AEE36" s="29"/>
      <c r="AEF36" s="29"/>
      <c r="AEG36" s="29"/>
      <c r="AEH36" s="29"/>
      <c r="AEI36" s="29"/>
      <c r="AEJ36" s="29"/>
      <c r="AEK36" s="29"/>
      <c r="AEL36" s="29"/>
      <c r="AEM36" s="29"/>
      <c r="AEN36" s="29"/>
      <c r="AEO36" s="29"/>
      <c r="AEP36" s="29"/>
      <c r="AEQ36" s="29"/>
      <c r="AER36" s="29"/>
      <c r="AES36" s="29"/>
      <c r="AET36" s="29"/>
      <c r="AEU36" s="29"/>
      <c r="AEV36" s="29"/>
      <c r="AEW36" s="29"/>
      <c r="AEX36" s="29"/>
      <c r="AEY36" s="29"/>
      <c r="AEZ36" s="29"/>
      <c r="AFA36" s="29"/>
      <c r="AFB36" s="29"/>
      <c r="AFC36" s="29"/>
      <c r="AFD36" s="29"/>
      <c r="AFE36" s="29"/>
      <c r="AFF36" s="29"/>
      <c r="AFG36" s="29"/>
      <c r="AFH36" s="29"/>
      <c r="AFI36" s="29"/>
      <c r="AFJ36" s="29"/>
      <c r="AFK36" s="29"/>
      <c r="AFL36" s="29"/>
      <c r="AFM36" s="29"/>
      <c r="AFN36" s="29"/>
      <c r="AFO36" s="29"/>
      <c r="AFP36" s="29"/>
      <c r="AFQ36" s="29"/>
      <c r="AFR36" s="29"/>
      <c r="AFS36" s="29"/>
      <c r="AFT36" s="29"/>
      <c r="AFU36" s="29"/>
      <c r="AFV36" s="29"/>
      <c r="AFW36" s="29"/>
      <c r="AFX36" s="29"/>
      <c r="AFY36" s="29"/>
      <c r="AFZ36" s="29"/>
      <c r="AGA36" s="29"/>
      <c r="AGB36" s="29"/>
      <c r="AGC36" s="29"/>
      <c r="AGD36" s="29"/>
      <c r="AGE36" s="29"/>
      <c r="AGF36" s="29"/>
      <c r="AGG36" s="29"/>
      <c r="AGH36" s="29"/>
      <c r="AGI36" s="29"/>
      <c r="AGJ36" s="29"/>
      <c r="AGK36" s="29"/>
      <c r="AGL36" s="29"/>
      <c r="AGM36" s="29"/>
      <c r="AGN36" s="29"/>
      <c r="AGO36" s="29"/>
      <c r="AGP36" s="29"/>
      <c r="AGQ36" s="29"/>
      <c r="AGR36" s="29"/>
      <c r="AGS36" s="29"/>
      <c r="AGT36" s="29"/>
      <c r="AGU36" s="29"/>
      <c r="AGV36" s="29"/>
      <c r="AGW36" s="29"/>
      <c r="AGX36" s="29"/>
      <c r="AGY36" s="29"/>
      <c r="AGZ36" s="29"/>
      <c r="AHA36" s="29"/>
      <c r="AHB36" s="29"/>
      <c r="AHC36" s="29"/>
      <c r="AHD36" s="29"/>
      <c r="AHE36" s="29"/>
      <c r="AHF36" s="29"/>
      <c r="AHG36" s="29"/>
      <c r="AHH36" s="29"/>
      <c r="AHI36" s="29"/>
      <c r="AHJ36" s="29"/>
      <c r="AHK36" s="29"/>
      <c r="AHL36" s="29"/>
      <c r="AHM36" s="29"/>
      <c r="AHN36" s="29"/>
      <c r="AHO36" s="29"/>
      <c r="AHP36" s="29"/>
      <c r="AHQ36" s="29"/>
      <c r="AHR36" s="29"/>
      <c r="AHS36" s="29"/>
      <c r="AHT36" s="29"/>
      <c r="AHU36" s="29"/>
      <c r="AHV36" s="29"/>
      <c r="AHW36" s="29"/>
      <c r="AHX36" s="29"/>
      <c r="AHY36" s="29"/>
      <c r="AHZ36" s="29"/>
      <c r="AIA36" s="29"/>
      <c r="AIB36" s="29"/>
      <c r="AIC36" s="29"/>
      <c r="AID36" s="29"/>
      <c r="AIE36" s="29"/>
      <c r="AIF36" s="29"/>
      <c r="AIG36" s="29"/>
      <c r="AIH36" s="29"/>
      <c r="AII36" s="29"/>
      <c r="AIJ36" s="29"/>
      <c r="AIK36" s="29"/>
      <c r="AIL36" s="29"/>
      <c r="AIM36" s="29"/>
      <c r="AIN36" s="29"/>
      <c r="AIO36" s="29"/>
      <c r="AIP36" s="29"/>
      <c r="AIQ36" s="29"/>
    </row>
    <row r="37" ht="20" customHeight="1" spans="1:927">
      <c r="A37" s="12">
        <v>34</v>
      </c>
      <c r="B37" s="13">
        <v>40</v>
      </c>
      <c r="C37" s="20" t="s">
        <v>170</v>
      </c>
      <c r="D37" s="20" t="s">
        <v>41</v>
      </c>
      <c r="E37" s="15">
        <f>2020-1984</f>
        <v>36</v>
      </c>
      <c r="F37" s="21" t="s">
        <v>171</v>
      </c>
      <c r="G37" s="17" t="s">
        <v>30</v>
      </c>
      <c r="H37" s="17" t="s">
        <v>31</v>
      </c>
      <c r="I37" s="17" t="s">
        <v>32</v>
      </c>
      <c r="J37" s="17" t="s">
        <v>33</v>
      </c>
      <c r="K37" s="17" t="s">
        <v>34</v>
      </c>
      <c r="L37" s="13" t="s">
        <v>35</v>
      </c>
      <c r="M37" s="23" t="s">
        <v>172</v>
      </c>
      <c r="N37" s="14" t="s">
        <v>44</v>
      </c>
      <c r="O37" s="14" t="s">
        <v>173</v>
      </c>
      <c r="P37" s="13" t="s">
        <v>35</v>
      </c>
      <c r="Q37" s="13" t="s">
        <v>35</v>
      </c>
      <c r="R37" s="13" t="s">
        <v>35</v>
      </c>
      <c r="S37" s="13" t="s">
        <v>39</v>
      </c>
      <c r="T37" s="13" t="s">
        <v>39</v>
      </c>
      <c r="U37" s="13" t="s">
        <v>39</v>
      </c>
      <c r="V37" s="13" t="s">
        <v>35</v>
      </c>
      <c r="W37" s="13" t="s">
        <v>35</v>
      </c>
      <c r="X37" s="13" t="s">
        <v>35</v>
      </c>
      <c r="Y37" s="27"/>
      <c r="Z37" s="13"/>
      <c r="AA37" s="28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9"/>
      <c r="JP37" s="29"/>
      <c r="JQ37" s="29"/>
      <c r="JR37" s="29"/>
      <c r="JS37" s="29"/>
      <c r="JT37" s="29"/>
      <c r="JU37" s="29"/>
      <c r="JV37" s="29"/>
      <c r="JW37" s="29"/>
      <c r="JX37" s="29"/>
      <c r="JY37" s="29"/>
      <c r="JZ37" s="29"/>
      <c r="KA37" s="29"/>
      <c r="KB37" s="29"/>
      <c r="KC37" s="29"/>
      <c r="KD37" s="29"/>
      <c r="KE37" s="29"/>
      <c r="KF37" s="29"/>
      <c r="KG37" s="29"/>
      <c r="KH37" s="29"/>
      <c r="KI37" s="29"/>
      <c r="KJ37" s="29"/>
      <c r="KK37" s="29"/>
      <c r="KL37" s="29"/>
      <c r="KM37" s="29"/>
      <c r="KN37" s="29"/>
      <c r="KO37" s="29"/>
      <c r="KP37" s="29"/>
      <c r="KQ37" s="29"/>
      <c r="KR37" s="29"/>
      <c r="KS37" s="29"/>
      <c r="KT37" s="29"/>
      <c r="KU37" s="29"/>
      <c r="KV37" s="29"/>
      <c r="KW37" s="29"/>
      <c r="KX37" s="29"/>
      <c r="KY37" s="29"/>
      <c r="KZ37" s="29"/>
      <c r="LA37" s="29"/>
      <c r="LB37" s="29"/>
      <c r="LC37" s="29"/>
      <c r="LD37" s="29"/>
      <c r="LE37" s="29"/>
      <c r="LF37" s="29"/>
      <c r="LG37" s="29"/>
      <c r="LH37" s="29"/>
      <c r="LI37" s="29"/>
      <c r="LJ37" s="29"/>
      <c r="LK37" s="29"/>
      <c r="LL37" s="29"/>
      <c r="LM37" s="29"/>
      <c r="LN37" s="29"/>
      <c r="LO37" s="29"/>
      <c r="LP37" s="29"/>
      <c r="LQ37" s="29"/>
      <c r="LR37" s="29"/>
      <c r="LS37" s="29"/>
      <c r="LT37" s="29"/>
      <c r="LU37" s="29"/>
      <c r="LV37" s="29"/>
      <c r="LW37" s="29"/>
      <c r="LX37" s="29"/>
      <c r="LY37" s="29"/>
      <c r="LZ37" s="29"/>
      <c r="MA37" s="29"/>
      <c r="MB37" s="29"/>
      <c r="MC37" s="29"/>
      <c r="MD37" s="29"/>
      <c r="ME37" s="29"/>
      <c r="MF37" s="29"/>
      <c r="MG37" s="29"/>
      <c r="MH37" s="29"/>
      <c r="MI37" s="29"/>
      <c r="MJ37" s="29"/>
      <c r="MK37" s="29"/>
      <c r="ML37" s="29"/>
      <c r="MM37" s="29"/>
      <c r="MN37" s="29"/>
      <c r="MO37" s="29"/>
      <c r="MP37" s="29"/>
      <c r="MQ37" s="29"/>
      <c r="MR37" s="29"/>
      <c r="MS37" s="29"/>
      <c r="MT37" s="29"/>
      <c r="MU37" s="29"/>
      <c r="MV37" s="29"/>
      <c r="MW37" s="29"/>
      <c r="MX37" s="29"/>
      <c r="MY37" s="29"/>
      <c r="MZ37" s="29"/>
      <c r="NA37" s="29"/>
      <c r="NB37" s="29"/>
      <c r="NC37" s="29"/>
      <c r="ND37" s="29"/>
      <c r="NE37" s="29"/>
      <c r="NF37" s="29"/>
      <c r="NG37" s="29"/>
      <c r="NH37" s="29"/>
      <c r="NI37" s="29"/>
      <c r="NJ37" s="29"/>
      <c r="NK37" s="29"/>
      <c r="NL37" s="29"/>
      <c r="NM37" s="29"/>
      <c r="NN37" s="29"/>
      <c r="NO37" s="29"/>
      <c r="NP37" s="29"/>
      <c r="NQ37" s="29"/>
      <c r="NR37" s="29"/>
      <c r="NS37" s="29"/>
      <c r="NT37" s="29"/>
      <c r="NU37" s="29"/>
      <c r="NV37" s="29"/>
      <c r="NW37" s="29"/>
      <c r="NX37" s="29"/>
      <c r="NY37" s="29"/>
      <c r="NZ37" s="29"/>
      <c r="OA37" s="29"/>
      <c r="OB37" s="29"/>
      <c r="OC37" s="29"/>
      <c r="OD37" s="29"/>
      <c r="OE37" s="29"/>
      <c r="OF37" s="29"/>
      <c r="OG37" s="29"/>
      <c r="OH37" s="29"/>
      <c r="OI37" s="29"/>
      <c r="OJ37" s="29"/>
      <c r="OK37" s="29"/>
      <c r="OL37" s="29"/>
      <c r="OM37" s="29"/>
      <c r="ON37" s="29"/>
      <c r="OO37" s="29"/>
      <c r="OP37" s="29"/>
      <c r="OQ37" s="29"/>
      <c r="OR37" s="29"/>
      <c r="OS37" s="29"/>
      <c r="OT37" s="29"/>
      <c r="OU37" s="29"/>
      <c r="OV37" s="29"/>
      <c r="OW37" s="29"/>
      <c r="OX37" s="29"/>
      <c r="OY37" s="29"/>
      <c r="OZ37" s="29"/>
      <c r="PA37" s="29"/>
      <c r="PB37" s="29"/>
      <c r="PC37" s="29"/>
      <c r="PD37" s="29"/>
      <c r="PE37" s="29"/>
      <c r="PF37" s="29"/>
      <c r="PG37" s="29"/>
      <c r="PH37" s="29"/>
      <c r="PI37" s="29"/>
      <c r="PJ37" s="29"/>
      <c r="PK37" s="29"/>
      <c r="PL37" s="29"/>
      <c r="PM37" s="29"/>
      <c r="PN37" s="29"/>
      <c r="PO37" s="29"/>
      <c r="PP37" s="29"/>
      <c r="PQ37" s="29"/>
      <c r="PR37" s="29"/>
      <c r="PS37" s="29"/>
      <c r="PT37" s="29"/>
      <c r="PU37" s="29"/>
      <c r="PV37" s="29"/>
      <c r="PW37" s="29"/>
      <c r="PX37" s="29"/>
      <c r="PY37" s="29"/>
      <c r="PZ37" s="29"/>
      <c r="QA37" s="29"/>
      <c r="QB37" s="29"/>
      <c r="QC37" s="29"/>
      <c r="QD37" s="29"/>
      <c r="QE37" s="29"/>
      <c r="QF37" s="29"/>
      <c r="QG37" s="29"/>
      <c r="QH37" s="29"/>
      <c r="QI37" s="29"/>
      <c r="QJ37" s="29"/>
      <c r="QK37" s="29"/>
      <c r="QL37" s="29"/>
      <c r="QM37" s="29"/>
      <c r="QN37" s="29"/>
      <c r="QO37" s="29"/>
      <c r="QP37" s="29"/>
      <c r="QQ37" s="29"/>
      <c r="QR37" s="29"/>
      <c r="QS37" s="29"/>
      <c r="QT37" s="29"/>
      <c r="QU37" s="29"/>
      <c r="QV37" s="29"/>
      <c r="QW37" s="29"/>
      <c r="QX37" s="29"/>
      <c r="QY37" s="29"/>
      <c r="QZ37" s="29"/>
      <c r="RA37" s="29"/>
      <c r="RB37" s="29"/>
      <c r="RC37" s="29"/>
      <c r="RD37" s="29"/>
      <c r="RE37" s="29"/>
      <c r="RF37" s="29"/>
      <c r="RG37" s="29"/>
      <c r="RH37" s="29"/>
      <c r="RI37" s="29"/>
      <c r="RJ37" s="29"/>
      <c r="RK37" s="29"/>
      <c r="RL37" s="29"/>
      <c r="RM37" s="29"/>
      <c r="RN37" s="29"/>
      <c r="RO37" s="29"/>
      <c r="RP37" s="29"/>
      <c r="RQ37" s="29"/>
      <c r="RR37" s="29"/>
      <c r="RS37" s="29"/>
      <c r="RT37" s="29"/>
      <c r="RU37" s="29"/>
      <c r="RV37" s="29"/>
      <c r="RW37" s="29"/>
      <c r="RX37" s="29"/>
      <c r="RY37" s="29"/>
      <c r="RZ37" s="29"/>
      <c r="SA37" s="29"/>
      <c r="SB37" s="29"/>
      <c r="SC37" s="29"/>
      <c r="SD37" s="29"/>
      <c r="SE37" s="29"/>
      <c r="SF37" s="29"/>
      <c r="SG37" s="29"/>
      <c r="SH37" s="29"/>
      <c r="SI37" s="29"/>
      <c r="SJ37" s="29"/>
      <c r="SK37" s="29"/>
      <c r="SL37" s="29"/>
      <c r="SM37" s="29"/>
      <c r="SN37" s="29"/>
      <c r="SO37" s="29"/>
      <c r="SP37" s="29"/>
      <c r="SQ37" s="29"/>
      <c r="SR37" s="29"/>
      <c r="SS37" s="29"/>
      <c r="ST37" s="29"/>
      <c r="SU37" s="29"/>
      <c r="SV37" s="29"/>
      <c r="SW37" s="29"/>
      <c r="SX37" s="29"/>
      <c r="SY37" s="29"/>
      <c r="SZ37" s="29"/>
      <c r="TA37" s="29"/>
      <c r="TB37" s="29"/>
      <c r="TC37" s="29"/>
      <c r="TD37" s="29"/>
      <c r="TE37" s="29"/>
      <c r="TF37" s="29"/>
      <c r="TG37" s="29"/>
      <c r="TH37" s="29"/>
      <c r="TI37" s="29"/>
      <c r="TJ37" s="29"/>
      <c r="TK37" s="29"/>
      <c r="TL37" s="29"/>
      <c r="TM37" s="29"/>
      <c r="TN37" s="29"/>
      <c r="TO37" s="29"/>
      <c r="TP37" s="29"/>
      <c r="TQ37" s="29"/>
      <c r="TR37" s="29"/>
      <c r="TS37" s="29"/>
      <c r="TT37" s="29"/>
      <c r="TU37" s="29"/>
      <c r="TV37" s="29"/>
      <c r="TW37" s="29"/>
      <c r="TX37" s="29"/>
      <c r="TY37" s="29"/>
      <c r="TZ37" s="29"/>
      <c r="UA37" s="29"/>
      <c r="UB37" s="29"/>
      <c r="UC37" s="29"/>
      <c r="UD37" s="29"/>
      <c r="UE37" s="29"/>
      <c r="UF37" s="29"/>
      <c r="UG37" s="29"/>
      <c r="UH37" s="29"/>
      <c r="UI37" s="29"/>
      <c r="UJ37" s="29"/>
      <c r="UK37" s="29"/>
      <c r="UL37" s="29"/>
      <c r="UM37" s="29"/>
      <c r="UN37" s="29"/>
      <c r="UO37" s="29"/>
      <c r="UP37" s="29"/>
      <c r="UQ37" s="29"/>
      <c r="UR37" s="29"/>
      <c r="US37" s="29"/>
      <c r="UT37" s="29"/>
      <c r="UU37" s="29"/>
      <c r="UV37" s="29"/>
      <c r="UW37" s="29"/>
      <c r="UX37" s="29"/>
      <c r="UY37" s="29"/>
      <c r="UZ37" s="29"/>
      <c r="VA37" s="29"/>
      <c r="VB37" s="29"/>
      <c r="VC37" s="29"/>
      <c r="VD37" s="29"/>
      <c r="VE37" s="29"/>
      <c r="VF37" s="29"/>
      <c r="VG37" s="29"/>
      <c r="VH37" s="29"/>
      <c r="VI37" s="29"/>
      <c r="VJ37" s="29"/>
      <c r="VK37" s="29"/>
      <c r="VL37" s="29"/>
      <c r="VM37" s="29"/>
      <c r="VN37" s="29"/>
      <c r="VO37" s="29"/>
      <c r="VP37" s="29"/>
      <c r="VQ37" s="29"/>
      <c r="VR37" s="29"/>
      <c r="VS37" s="29"/>
      <c r="VT37" s="29"/>
      <c r="VU37" s="29"/>
      <c r="VV37" s="29"/>
      <c r="VW37" s="29"/>
      <c r="VX37" s="29"/>
      <c r="VY37" s="29"/>
      <c r="VZ37" s="29"/>
      <c r="WA37" s="29"/>
      <c r="WB37" s="29"/>
      <c r="WC37" s="29"/>
      <c r="WD37" s="29"/>
      <c r="WE37" s="29"/>
      <c r="WF37" s="29"/>
      <c r="WG37" s="29"/>
      <c r="WH37" s="29"/>
      <c r="WI37" s="29"/>
      <c r="WJ37" s="29"/>
      <c r="WK37" s="29"/>
      <c r="WL37" s="29"/>
      <c r="WM37" s="29"/>
      <c r="WN37" s="29"/>
      <c r="WO37" s="29"/>
      <c r="WP37" s="29"/>
      <c r="WQ37" s="29"/>
      <c r="WR37" s="29"/>
      <c r="WS37" s="29"/>
      <c r="WT37" s="29"/>
      <c r="WU37" s="29"/>
      <c r="WV37" s="29"/>
      <c r="WW37" s="29"/>
      <c r="WX37" s="29"/>
      <c r="WY37" s="29"/>
      <c r="WZ37" s="29"/>
      <c r="XA37" s="29"/>
      <c r="XB37" s="29"/>
      <c r="XC37" s="29"/>
      <c r="XD37" s="29"/>
      <c r="XE37" s="29"/>
      <c r="XF37" s="29"/>
      <c r="XG37" s="29"/>
      <c r="XH37" s="29"/>
      <c r="XI37" s="29"/>
      <c r="XJ37" s="29"/>
      <c r="XK37" s="29"/>
      <c r="XL37" s="29"/>
      <c r="XM37" s="29"/>
      <c r="XN37" s="29"/>
      <c r="XO37" s="29"/>
      <c r="XP37" s="29"/>
      <c r="XQ37" s="29"/>
      <c r="XR37" s="29"/>
      <c r="XS37" s="29"/>
      <c r="XT37" s="29"/>
      <c r="XU37" s="29"/>
      <c r="XV37" s="29"/>
      <c r="XW37" s="29"/>
      <c r="XX37" s="29"/>
      <c r="XY37" s="29"/>
      <c r="XZ37" s="29"/>
      <c r="YA37" s="29"/>
      <c r="YB37" s="29"/>
      <c r="YC37" s="29"/>
      <c r="YD37" s="29"/>
      <c r="YE37" s="29"/>
      <c r="YF37" s="29"/>
      <c r="YG37" s="29"/>
      <c r="YH37" s="29"/>
      <c r="YI37" s="29"/>
      <c r="YJ37" s="29"/>
      <c r="YK37" s="29"/>
      <c r="YL37" s="29"/>
      <c r="YM37" s="29"/>
      <c r="YN37" s="29"/>
      <c r="YO37" s="29"/>
      <c r="YP37" s="29"/>
      <c r="YQ37" s="29"/>
      <c r="YR37" s="29"/>
      <c r="YS37" s="29"/>
      <c r="YT37" s="29"/>
      <c r="YU37" s="29"/>
      <c r="YV37" s="29"/>
      <c r="YW37" s="29"/>
      <c r="YX37" s="29"/>
      <c r="YY37" s="29"/>
      <c r="YZ37" s="29"/>
      <c r="ZA37" s="29"/>
      <c r="ZB37" s="29"/>
      <c r="ZC37" s="29"/>
      <c r="ZD37" s="29"/>
      <c r="ZE37" s="29"/>
      <c r="ZF37" s="29"/>
      <c r="ZG37" s="29"/>
      <c r="ZH37" s="29"/>
      <c r="ZI37" s="29"/>
      <c r="ZJ37" s="29"/>
      <c r="ZK37" s="29"/>
      <c r="ZL37" s="29"/>
      <c r="ZM37" s="29"/>
      <c r="ZN37" s="29"/>
      <c r="ZO37" s="29"/>
      <c r="ZP37" s="29"/>
      <c r="ZQ37" s="29"/>
      <c r="ZR37" s="29"/>
      <c r="ZS37" s="29"/>
      <c r="ZT37" s="29"/>
      <c r="ZU37" s="29"/>
      <c r="ZV37" s="29"/>
      <c r="ZW37" s="29"/>
      <c r="ZX37" s="29"/>
      <c r="ZY37" s="29"/>
      <c r="ZZ37" s="29"/>
      <c r="AAA37" s="29"/>
      <c r="AAB37" s="29"/>
      <c r="AAC37" s="29"/>
      <c r="AAD37" s="29"/>
      <c r="AAE37" s="29"/>
      <c r="AAF37" s="29"/>
      <c r="AAG37" s="29"/>
      <c r="AAH37" s="29"/>
      <c r="AAI37" s="29"/>
      <c r="AAJ37" s="29"/>
      <c r="AAK37" s="29"/>
      <c r="AAL37" s="29"/>
      <c r="AAM37" s="29"/>
      <c r="AAN37" s="29"/>
      <c r="AAO37" s="29"/>
      <c r="AAP37" s="29"/>
      <c r="AAQ37" s="29"/>
      <c r="AAR37" s="29"/>
      <c r="AAS37" s="29"/>
      <c r="AAT37" s="29"/>
      <c r="AAU37" s="29"/>
      <c r="AAV37" s="29"/>
      <c r="AAW37" s="29"/>
      <c r="AAX37" s="29"/>
      <c r="AAY37" s="29"/>
      <c r="AAZ37" s="29"/>
      <c r="ABA37" s="29"/>
      <c r="ABB37" s="29"/>
      <c r="ABC37" s="29"/>
      <c r="ABD37" s="29"/>
      <c r="ABE37" s="29"/>
      <c r="ABF37" s="29"/>
      <c r="ABG37" s="29"/>
      <c r="ABH37" s="29"/>
      <c r="ABI37" s="29"/>
      <c r="ABJ37" s="29"/>
      <c r="ABK37" s="29"/>
      <c r="ABL37" s="29"/>
      <c r="ABM37" s="29"/>
      <c r="ABN37" s="29"/>
      <c r="ABO37" s="29"/>
      <c r="ABP37" s="29"/>
      <c r="ABQ37" s="29"/>
      <c r="ABR37" s="29"/>
      <c r="ABS37" s="29"/>
      <c r="ABT37" s="29"/>
      <c r="ABU37" s="29"/>
      <c r="ABV37" s="29"/>
      <c r="ABW37" s="29"/>
      <c r="ABX37" s="29"/>
      <c r="ABY37" s="29"/>
      <c r="ABZ37" s="29"/>
      <c r="ACA37" s="29"/>
      <c r="ACB37" s="29"/>
      <c r="ACC37" s="29"/>
      <c r="ACD37" s="29"/>
      <c r="ACE37" s="29"/>
      <c r="ACF37" s="29"/>
      <c r="ACG37" s="29"/>
      <c r="ACH37" s="29"/>
      <c r="ACI37" s="29"/>
      <c r="ACJ37" s="29"/>
      <c r="ACK37" s="29"/>
      <c r="ACL37" s="29"/>
      <c r="ACM37" s="29"/>
      <c r="ACN37" s="29"/>
      <c r="ACO37" s="29"/>
      <c r="ACP37" s="29"/>
      <c r="ACQ37" s="29"/>
      <c r="ACR37" s="29"/>
      <c r="ACS37" s="29"/>
      <c r="ACT37" s="29"/>
      <c r="ACU37" s="29"/>
      <c r="ACV37" s="29"/>
      <c r="ACW37" s="29"/>
      <c r="ACX37" s="29"/>
      <c r="ACY37" s="29"/>
      <c r="ACZ37" s="29"/>
      <c r="ADA37" s="29"/>
      <c r="ADB37" s="29"/>
      <c r="ADC37" s="29"/>
      <c r="ADD37" s="29"/>
      <c r="ADE37" s="29"/>
      <c r="ADF37" s="29"/>
      <c r="ADG37" s="29"/>
      <c r="ADH37" s="29"/>
      <c r="ADI37" s="29"/>
      <c r="ADJ37" s="29"/>
      <c r="ADK37" s="29"/>
      <c r="ADL37" s="29"/>
      <c r="ADM37" s="29"/>
      <c r="ADN37" s="29"/>
      <c r="ADO37" s="29"/>
      <c r="ADP37" s="29"/>
      <c r="ADQ37" s="29"/>
      <c r="ADR37" s="29"/>
      <c r="ADS37" s="29"/>
      <c r="ADT37" s="29"/>
      <c r="ADU37" s="29"/>
      <c r="ADV37" s="29"/>
      <c r="ADW37" s="29"/>
      <c r="ADX37" s="29"/>
      <c r="ADY37" s="29"/>
      <c r="ADZ37" s="29"/>
      <c r="AEA37" s="29"/>
      <c r="AEB37" s="29"/>
      <c r="AEC37" s="29"/>
      <c r="AED37" s="29"/>
      <c r="AEE37" s="29"/>
      <c r="AEF37" s="29"/>
      <c r="AEG37" s="29"/>
      <c r="AEH37" s="29"/>
      <c r="AEI37" s="29"/>
      <c r="AEJ37" s="29"/>
      <c r="AEK37" s="29"/>
      <c r="AEL37" s="29"/>
      <c r="AEM37" s="29"/>
      <c r="AEN37" s="29"/>
      <c r="AEO37" s="29"/>
      <c r="AEP37" s="29"/>
      <c r="AEQ37" s="29"/>
      <c r="AER37" s="29"/>
      <c r="AES37" s="29"/>
      <c r="AET37" s="29"/>
      <c r="AEU37" s="29"/>
      <c r="AEV37" s="29"/>
      <c r="AEW37" s="29"/>
      <c r="AEX37" s="29"/>
      <c r="AEY37" s="29"/>
      <c r="AEZ37" s="29"/>
      <c r="AFA37" s="29"/>
      <c r="AFB37" s="29"/>
      <c r="AFC37" s="29"/>
      <c r="AFD37" s="29"/>
      <c r="AFE37" s="29"/>
      <c r="AFF37" s="29"/>
      <c r="AFG37" s="29"/>
      <c r="AFH37" s="29"/>
      <c r="AFI37" s="29"/>
      <c r="AFJ37" s="29"/>
      <c r="AFK37" s="29"/>
      <c r="AFL37" s="29"/>
      <c r="AFM37" s="29"/>
      <c r="AFN37" s="29"/>
      <c r="AFO37" s="29"/>
      <c r="AFP37" s="29"/>
      <c r="AFQ37" s="29"/>
      <c r="AFR37" s="29"/>
      <c r="AFS37" s="29"/>
      <c r="AFT37" s="29"/>
      <c r="AFU37" s="29"/>
      <c r="AFV37" s="29"/>
      <c r="AFW37" s="29"/>
      <c r="AFX37" s="29"/>
      <c r="AFY37" s="29"/>
      <c r="AFZ37" s="29"/>
      <c r="AGA37" s="29"/>
      <c r="AGB37" s="29"/>
      <c r="AGC37" s="29"/>
      <c r="AGD37" s="29"/>
      <c r="AGE37" s="29"/>
      <c r="AGF37" s="29"/>
      <c r="AGG37" s="29"/>
      <c r="AGH37" s="29"/>
      <c r="AGI37" s="29"/>
      <c r="AGJ37" s="29"/>
      <c r="AGK37" s="29"/>
      <c r="AGL37" s="29"/>
      <c r="AGM37" s="29"/>
      <c r="AGN37" s="29"/>
      <c r="AGO37" s="29"/>
      <c r="AGP37" s="29"/>
      <c r="AGQ37" s="29"/>
      <c r="AGR37" s="29"/>
      <c r="AGS37" s="29"/>
      <c r="AGT37" s="29"/>
      <c r="AGU37" s="29"/>
      <c r="AGV37" s="29"/>
      <c r="AGW37" s="29"/>
      <c r="AGX37" s="29"/>
      <c r="AGY37" s="29"/>
      <c r="AGZ37" s="29"/>
      <c r="AHA37" s="29"/>
      <c r="AHB37" s="29"/>
      <c r="AHC37" s="29"/>
      <c r="AHD37" s="29"/>
      <c r="AHE37" s="29"/>
      <c r="AHF37" s="29"/>
      <c r="AHG37" s="29"/>
      <c r="AHH37" s="29"/>
      <c r="AHI37" s="29"/>
      <c r="AHJ37" s="29"/>
      <c r="AHK37" s="29"/>
      <c r="AHL37" s="29"/>
      <c r="AHM37" s="29"/>
      <c r="AHN37" s="29"/>
      <c r="AHO37" s="29"/>
      <c r="AHP37" s="29"/>
      <c r="AHQ37" s="29"/>
      <c r="AHR37" s="29"/>
      <c r="AHS37" s="29"/>
      <c r="AHT37" s="29"/>
      <c r="AHU37" s="29"/>
      <c r="AHV37" s="29"/>
      <c r="AHW37" s="29"/>
      <c r="AHX37" s="29"/>
      <c r="AHY37" s="29"/>
      <c r="AHZ37" s="29"/>
      <c r="AIA37" s="29"/>
      <c r="AIB37" s="29"/>
      <c r="AIC37" s="29"/>
      <c r="AID37" s="29"/>
      <c r="AIE37" s="29"/>
      <c r="AIF37" s="29"/>
      <c r="AIG37" s="29"/>
      <c r="AIH37" s="29"/>
      <c r="AII37" s="29"/>
      <c r="AIJ37" s="29"/>
      <c r="AIK37" s="29"/>
      <c r="AIL37" s="29"/>
      <c r="AIM37" s="29"/>
      <c r="AIN37" s="29"/>
      <c r="AIO37" s="29"/>
      <c r="AIP37" s="29"/>
      <c r="AIQ37" s="29"/>
    </row>
    <row r="38" ht="20" customHeight="1" spans="1:927">
      <c r="A38" s="12">
        <v>35</v>
      </c>
      <c r="B38" s="13">
        <v>41</v>
      </c>
      <c r="C38" s="20" t="s">
        <v>174</v>
      </c>
      <c r="D38" s="20" t="s">
        <v>41</v>
      </c>
      <c r="E38" s="15">
        <f>2020-1963</f>
        <v>57</v>
      </c>
      <c r="F38" s="21" t="s">
        <v>175</v>
      </c>
      <c r="G38" s="17" t="s">
        <v>30</v>
      </c>
      <c r="H38" s="17" t="s">
        <v>31</v>
      </c>
      <c r="I38" s="17" t="s">
        <v>32</v>
      </c>
      <c r="J38" s="17" t="s">
        <v>33</v>
      </c>
      <c r="K38" s="17" t="s">
        <v>34</v>
      </c>
      <c r="L38" s="13" t="s">
        <v>35</v>
      </c>
      <c r="M38" s="23" t="s">
        <v>176</v>
      </c>
      <c r="N38" s="14" t="s">
        <v>37</v>
      </c>
      <c r="O38" s="14" t="s">
        <v>177</v>
      </c>
      <c r="P38" s="13" t="s">
        <v>35</v>
      </c>
      <c r="Q38" s="13" t="s">
        <v>35</v>
      </c>
      <c r="R38" s="13" t="s">
        <v>35</v>
      </c>
      <c r="S38" s="13" t="s">
        <v>39</v>
      </c>
      <c r="T38" s="13" t="s">
        <v>39</v>
      </c>
      <c r="U38" s="13" t="s">
        <v>39</v>
      </c>
      <c r="V38" s="13" t="s">
        <v>35</v>
      </c>
      <c r="W38" s="13" t="s">
        <v>35</v>
      </c>
      <c r="X38" s="13" t="s">
        <v>35</v>
      </c>
      <c r="Y38" s="27"/>
      <c r="Z38" s="13"/>
      <c r="AA38" s="28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29"/>
      <c r="JD38" s="29"/>
      <c r="JE38" s="29"/>
      <c r="JF38" s="29"/>
      <c r="JG38" s="29"/>
      <c r="JH38" s="29"/>
      <c r="JI38" s="29"/>
      <c r="JJ38" s="29"/>
      <c r="JK38" s="29"/>
      <c r="JL38" s="29"/>
      <c r="JM38" s="29"/>
      <c r="JN38" s="29"/>
      <c r="JO38" s="29"/>
      <c r="JP38" s="29"/>
      <c r="JQ38" s="29"/>
      <c r="JR38" s="29"/>
      <c r="JS38" s="29"/>
      <c r="JT38" s="29"/>
      <c r="JU38" s="29"/>
      <c r="JV38" s="29"/>
      <c r="JW38" s="29"/>
      <c r="JX38" s="29"/>
      <c r="JY38" s="29"/>
      <c r="JZ38" s="29"/>
      <c r="KA38" s="29"/>
      <c r="KB38" s="29"/>
      <c r="KC38" s="29"/>
      <c r="KD38" s="29"/>
      <c r="KE38" s="29"/>
      <c r="KF38" s="29"/>
      <c r="KG38" s="29"/>
      <c r="KH38" s="29"/>
      <c r="KI38" s="29"/>
      <c r="KJ38" s="29"/>
      <c r="KK38" s="29"/>
      <c r="KL38" s="29"/>
      <c r="KM38" s="29"/>
      <c r="KN38" s="29"/>
      <c r="KO38" s="29"/>
      <c r="KP38" s="29"/>
      <c r="KQ38" s="29"/>
      <c r="KR38" s="29"/>
      <c r="KS38" s="29"/>
      <c r="KT38" s="29"/>
      <c r="KU38" s="29"/>
      <c r="KV38" s="29"/>
      <c r="KW38" s="29"/>
      <c r="KX38" s="29"/>
      <c r="KY38" s="29"/>
      <c r="KZ38" s="29"/>
      <c r="LA38" s="29"/>
      <c r="LB38" s="29"/>
      <c r="LC38" s="29"/>
      <c r="LD38" s="29"/>
      <c r="LE38" s="29"/>
      <c r="LF38" s="29"/>
      <c r="LG38" s="29"/>
      <c r="LH38" s="29"/>
      <c r="LI38" s="29"/>
      <c r="LJ38" s="29"/>
      <c r="LK38" s="29"/>
      <c r="LL38" s="29"/>
      <c r="LM38" s="29"/>
      <c r="LN38" s="29"/>
      <c r="LO38" s="29"/>
      <c r="LP38" s="29"/>
      <c r="LQ38" s="29"/>
      <c r="LR38" s="29"/>
      <c r="LS38" s="29"/>
      <c r="LT38" s="29"/>
      <c r="LU38" s="29"/>
      <c r="LV38" s="29"/>
      <c r="LW38" s="29"/>
      <c r="LX38" s="29"/>
      <c r="LY38" s="29"/>
      <c r="LZ38" s="29"/>
      <c r="MA38" s="29"/>
      <c r="MB38" s="29"/>
      <c r="MC38" s="29"/>
      <c r="MD38" s="29"/>
      <c r="ME38" s="29"/>
      <c r="MF38" s="29"/>
      <c r="MG38" s="29"/>
      <c r="MH38" s="29"/>
      <c r="MI38" s="29"/>
      <c r="MJ38" s="29"/>
      <c r="MK38" s="29"/>
      <c r="ML38" s="29"/>
      <c r="MM38" s="29"/>
      <c r="MN38" s="29"/>
      <c r="MO38" s="29"/>
      <c r="MP38" s="29"/>
      <c r="MQ38" s="29"/>
      <c r="MR38" s="29"/>
      <c r="MS38" s="29"/>
      <c r="MT38" s="29"/>
      <c r="MU38" s="29"/>
      <c r="MV38" s="29"/>
      <c r="MW38" s="29"/>
      <c r="MX38" s="29"/>
      <c r="MY38" s="29"/>
      <c r="MZ38" s="29"/>
      <c r="NA38" s="29"/>
      <c r="NB38" s="29"/>
      <c r="NC38" s="29"/>
      <c r="ND38" s="29"/>
      <c r="NE38" s="29"/>
      <c r="NF38" s="29"/>
      <c r="NG38" s="29"/>
      <c r="NH38" s="29"/>
      <c r="NI38" s="29"/>
      <c r="NJ38" s="29"/>
      <c r="NK38" s="29"/>
      <c r="NL38" s="29"/>
      <c r="NM38" s="29"/>
      <c r="NN38" s="29"/>
      <c r="NO38" s="29"/>
      <c r="NP38" s="29"/>
      <c r="NQ38" s="29"/>
      <c r="NR38" s="29"/>
      <c r="NS38" s="29"/>
      <c r="NT38" s="29"/>
      <c r="NU38" s="29"/>
      <c r="NV38" s="29"/>
      <c r="NW38" s="29"/>
      <c r="NX38" s="29"/>
      <c r="NY38" s="29"/>
      <c r="NZ38" s="29"/>
      <c r="OA38" s="29"/>
      <c r="OB38" s="29"/>
      <c r="OC38" s="29"/>
      <c r="OD38" s="29"/>
      <c r="OE38" s="29"/>
      <c r="OF38" s="29"/>
      <c r="OG38" s="29"/>
      <c r="OH38" s="29"/>
      <c r="OI38" s="29"/>
      <c r="OJ38" s="29"/>
      <c r="OK38" s="29"/>
      <c r="OL38" s="29"/>
      <c r="OM38" s="29"/>
      <c r="ON38" s="29"/>
      <c r="OO38" s="29"/>
      <c r="OP38" s="29"/>
      <c r="OQ38" s="29"/>
      <c r="OR38" s="29"/>
      <c r="OS38" s="29"/>
      <c r="OT38" s="29"/>
      <c r="OU38" s="29"/>
      <c r="OV38" s="29"/>
      <c r="OW38" s="29"/>
      <c r="OX38" s="29"/>
      <c r="OY38" s="29"/>
      <c r="OZ38" s="29"/>
      <c r="PA38" s="29"/>
      <c r="PB38" s="29"/>
      <c r="PC38" s="29"/>
      <c r="PD38" s="29"/>
      <c r="PE38" s="29"/>
      <c r="PF38" s="29"/>
      <c r="PG38" s="29"/>
      <c r="PH38" s="29"/>
      <c r="PI38" s="29"/>
      <c r="PJ38" s="29"/>
      <c r="PK38" s="29"/>
      <c r="PL38" s="29"/>
      <c r="PM38" s="29"/>
      <c r="PN38" s="29"/>
      <c r="PO38" s="29"/>
      <c r="PP38" s="29"/>
      <c r="PQ38" s="29"/>
      <c r="PR38" s="29"/>
      <c r="PS38" s="29"/>
      <c r="PT38" s="29"/>
      <c r="PU38" s="29"/>
      <c r="PV38" s="29"/>
      <c r="PW38" s="29"/>
      <c r="PX38" s="29"/>
      <c r="PY38" s="29"/>
      <c r="PZ38" s="29"/>
      <c r="QA38" s="29"/>
      <c r="QB38" s="29"/>
      <c r="QC38" s="29"/>
      <c r="QD38" s="29"/>
      <c r="QE38" s="29"/>
      <c r="QF38" s="29"/>
      <c r="QG38" s="29"/>
      <c r="QH38" s="29"/>
      <c r="QI38" s="29"/>
      <c r="QJ38" s="29"/>
      <c r="QK38" s="29"/>
      <c r="QL38" s="29"/>
      <c r="QM38" s="29"/>
      <c r="QN38" s="29"/>
      <c r="QO38" s="29"/>
      <c r="QP38" s="29"/>
      <c r="QQ38" s="29"/>
      <c r="QR38" s="29"/>
      <c r="QS38" s="29"/>
      <c r="QT38" s="29"/>
      <c r="QU38" s="29"/>
      <c r="QV38" s="29"/>
      <c r="QW38" s="29"/>
      <c r="QX38" s="29"/>
      <c r="QY38" s="29"/>
      <c r="QZ38" s="29"/>
      <c r="RA38" s="29"/>
      <c r="RB38" s="29"/>
      <c r="RC38" s="29"/>
      <c r="RD38" s="29"/>
      <c r="RE38" s="29"/>
      <c r="RF38" s="29"/>
      <c r="RG38" s="29"/>
      <c r="RH38" s="29"/>
      <c r="RI38" s="29"/>
      <c r="RJ38" s="29"/>
      <c r="RK38" s="29"/>
      <c r="RL38" s="29"/>
      <c r="RM38" s="29"/>
      <c r="RN38" s="29"/>
      <c r="RO38" s="29"/>
      <c r="RP38" s="29"/>
      <c r="RQ38" s="29"/>
      <c r="RR38" s="29"/>
      <c r="RS38" s="29"/>
      <c r="RT38" s="29"/>
      <c r="RU38" s="29"/>
      <c r="RV38" s="29"/>
      <c r="RW38" s="29"/>
      <c r="RX38" s="29"/>
      <c r="RY38" s="29"/>
      <c r="RZ38" s="29"/>
      <c r="SA38" s="29"/>
      <c r="SB38" s="29"/>
      <c r="SC38" s="29"/>
      <c r="SD38" s="29"/>
      <c r="SE38" s="29"/>
      <c r="SF38" s="29"/>
      <c r="SG38" s="29"/>
      <c r="SH38" s="29"/>
      <c r="SI38" s="29"/>
      <c r="SJ38" s="29"/>
      <c r="SK38" s="29"/>
      <c r="SL38" s="29"/>
      <c r="SM38" s="29"/>
      <c r="SN38" s="29"/>
      <c r="SO38" s="29"/>
      <c r="SP38" s="29"/>
      <c r="SQ38" s="29"/>
      <c r="SR38" s="29"/>
      <c r="SS38" s="29"/>
      <c r="ST38" s="29"/>
      <c r="SU38" s="29"/>
      <c r="SV38" s="29"/>
      <c r="SW38" s="29"/>
      <c r="SX38" s="29"/>
      <c r="SY38" s="29"/>
      <c r="SZ38" s="29"/>
      <c r="TA38" s="29"/>
      <c r="TB38" s="29"/>
      <c r="TC38" s="29"/>
      <c r="TD38" s="29"/>
      <c r="TE38" s="29"/>
      <c r="TF38" s="29"/>
      <c r="TG38" s="29"/>
      <c r="TH38" s="29"/>
      <c r="TI38" s="29"/>
      <c r="TJ38" s="29"/>
      <c r="TK38" s="29"/>
      <c r="TL38" s="29"/>
      <c r="TM38" s="29"/>
      <c r="TN38" s="29"/>
      <c r="TO38" s="29"/>
      <c r="TP38" s="29"/>
      <c r="TQ38" s="29"/>
      <c r="TR38" s="29"/>
      <c r="TS38" s="29"/>
      <c r="TT38" s="29"/>
      <c r="TU38" s="29"/>
      <c r="TV38" s="29"/>
      <c r="TW38" s="29"/>
      <c r="TX38" s="29"/>
      <c r="TY38" s="29"/>
      <c r="TZ38" s="29"/>
      <c r="UA38" s="29"/>
      <c r="UB38" s="29"/>
      <c r="UC38" s="29"/>
      <c r="UD38" s="29"/>
      <c r="UE38" s="29"/>
      <c r="UF38" s="29"/>
      <c r="UG38" s="29"/>
      <c r="UH38" s="29"/>
      <c r="UI38" s="29"/>
      <c r="UJ38" s="29"/>
      <c r="UK38" s="29"/>
      <c r="UL38" s="29"/>
      <c r="UM38" s="29"/>
      <c r="UN38" s="29"/>
      <c r="UO38" s="29"/>
      <c r="UP38" s="29"/>
      <c r="UQ38" s="29"/>
      <c r="UR38" s="29"/>
      <c r="US38" s="29"/>
      <c r="UT38" s="29"/>
      <c r="UU38" s="29"/>
      <c r="UV38" s="29"/>
      <c r="UW38" s="29"/>
      <c r="UX38" s="29"/>
      <c r="UY38" s="29"/>
      <c r="UZ38" s="29"/>
      <c r="VA38" s="29"/>
      <c r="VB38" s="29"/>
      <c r="VC38" s="29"/>
      <c r="VD38" s="29"/>
      <c r="VE38" s="29"/>
      <c r="VF38" s="29"/>
      <c r="VG38" s="29"/>
      <c r="VH38" s="29"/>
      <c r="VI38" s="29"/>
      <c r="VJ38" s="29"/>
      <c r="VK38" s="29"/>
      <c r="VL38" s="29"/>
      <c r="VM38" s="29"/>
      <c r="VN38" s="29"/>
      <c r="VO38" s="29"/>
      <c r="VP38" s="29"/>
      <c r="VQ38" s="29"/>
      <c r="VR38" s="29"/>
      <c r="VS38" s="29"/>
      <c r="VT38" s="29"/>
      <c r="VU38" s="29"/>
      <c r="VV38" s="29"/>
      <c r="VW38" s="29"/>
      <c r="VX38" s="29"/>
      <c r="VY38" s="29"/>
      <c r="VZ38" s="29"/>
      <c r="WA38" s="29"/>
      <c r="WB38" s="29"/>
      <c r="WC38" s="29"/>
      <c r="WD38" s="29"/>
      <c r="WE38" s="29"/>
      <c r="WF38" s="29"/>
      <c r="WG38" s="29"/>
      <c r="WH38" s="29"/>
      <c r="WI38" s="29"/>
      <c r="WJ38" s="29"/>
      <c r="WK38" s="29"/>
      <c r="WL38" s="29"/>
      <c r="WM38" s="29"/>
      <c r="WN38" s="29"/>
      <c r="WO38" s="29"/>
      <c r="WP38" s="29"/>
      <c r="WQ38" s="29"/>
      <c r="WR38" s="29"/>
      <c r="WS38" s="29"/>
      <c r="WT38" s="29"/>
      <c r="WU38" s="29"/>
      <c r="WV38" s="29"/>
      <c r="WW38" s="29"/>
      <c r="WX38" s="29"/>
      <c r="WY38" s="29"/>
      <c r="WZ38" s="29"/>
      <c r="XA38" s="29"/>
      <c r="XB38" s="29"/>
      <c r="XC38" s="29"/>
      <c r="XD38" s="29"/>
      <c r="XE38" s="29"/>
      <c r="XF38" s="29"/>
      <c r="XG38" s="29"/>
      <c r="XH38" s="29"/>
      <c r="XI38" s="29"/>
      <c r="XJ38" s="29"/>
      <c r="XK38" s="29"/>
      <c r="XL38" s="29"/>
      <c r="XM38" s="29"/>
      <c r="XN38" s="29"/>
      <c r="XO38" s="29"/>
      <c r="XP38" s="29"/>
      <c r="XQ38" s="29"/>
      <c r="XR38" s="29"/>
      <c r="XS38" s="29"/>
      <c r="XT38" s="29"/>
      <c r="XU38" s="29"/>
      <c r="XV38" s="29"/>
      <c r="XW38" s="29"/>
      <c r="XX38" s="29"/>
      <c r="XY38" s="29"/>
      <c r="XZ38" s="29"/>
      <c r="YA38" s="29"/>
      <c r="YB38" s="29"/>
      <c r="YC38" s="29"/>
      <c r="YD38" s="29"/>
      <c r="YE38" s="29"/>
      <c r="YF38" s="29"/>
      <c r="YG38" s="29"/>
      <c r="YH38" s="29"/>
      <c r="YI38" s="29"/>
      <c r="YJ38" s="29"/>
      <c r="YK38" s="29"/>
      <c r="YL38" s="29"/>
      <c r="YM38" s="29"/>
      <c r="YN38" s="29"/>
      <c r="YO38" s="29"/>
      <c r="YP38" s="29"/>
      <c r="YQ38" s="29"/>
      <c r="YR38" s="29"/>
      <c r="YS38" s="29"/>
      <c r="YT38" s="29"/>
      <c r="YU38" s="29"/>
      <c r="YV38" s="29"/>
      <c r="YW38" s="29"/>
      <c r="YX38" s="29"/>
      <c r="YY38" s="29"/>
      <c r="YZ38" s="29"/>
      <c r="ZA38" s="29"/>
      <c r="ZB38" s="29"/>
      <c r="ZC38" s="29"/>
      <c r="ZD38" s="29"/>
      <c r="ZE38" s="29"/>
      <c r="ZF38" s="29"/>
      <c r="ZG38" s="29"/>
      <c r="ZH38" s="29"/>
      <c r="ZI38" s="29"/>
      <c r="ZJ38" s="29"/>
      <c r="ZK38" s="29"/>
      <c r="ZL38" s="29"/>
      <c r="ZM38" s="29"/>
      <c r="ZN38" s="29"/>
      <c r="ZO38" s="29"/>
      <c r="ZP38" s="29"/>
      <c r="ZQ38" s="29"/>
      <c r="ZR38" s="29"/>
      <c r="ZS38" s="29"/>
      <c r="ZT38" s="29"/>
      <c r="ZU38" s="29"/>
      <c r="ZV38" s="29"/>
      <c r="ZW38" s="29"/>
      <c r="ZX38" s="29"/>
      <c r="ZY38" s="29"/>
      <c r="ZZ38" s="29"/>
      <c r="AAA38" s="29"/>
      <c r="AAB38" s="29"/>
      <c r="AAC38" s="29"/>
      <c r="AAD38" s="29"/>
      <c r="AAE38" s="29"/>
      <c r="AAF38" s="29"/>
      <c r="AAG38" s="29"/>
      <c r="AAH38" s="29"/>
      <c r="AAI38" s="29"/>
      <c r="AAJ38" s="29"/>
      <c r="AAK38" s="29"/>
      <c r="AAL38" s="29"/>
      <c r="AAM38" s="29"/>
      <c r="AAN38" s="29"/>
      <c r="AAO38" s="29"/>
      <c r="AAP38" s="29"/>
      <c r="AAQ38" s="29"/>
      <c r="AAR38" s="29"/>
      <c r="AAS38" s="29"/>
      <c r="AAT38" s="29"/>
      <c r="AAU38" s="29"/>
      <c r="AAV38" s="29"/>
      <c r="AAW38" s="29"/>
      <c r="AAX38" s="29"/>
      <c r="AAY38" s="29"/>
      <c r="AAZ38" s="29"/>
      <c r="ABA38" s="29"/>
      <c r="ABB38" s="29"/>
      <c r="ABC38" s="29"/>
      <c r="ABD38" s="29"/>
      <c r="ABE38" s="29"/>
      <c r="ABF38" s="29"/>
      <c r="ABG38" s="29"/>
      <c r="ABH38" s="29"/>
      <c r="ABI38" s="29"/>
      <c r="ABJ38" s="29"/>
      <c r="ABK38" s="29"/>
      <c r="ABL38" s="29"/>
      <c r="ABM38" s="29"/>
      <c r="ABN38" s="29"/>
      <c r="ABO38" s="29"/>
      <c r="ABP38" s="29"/>
      <c r="ABQ38" s="29"/>
      <c r="ABR38" s="29"/>
      <c r="ABS38" s="29"/>
      <c r="ABT38" s="29"/>
      <c r="ABU38" s="29"/>
      <c r="ABV38" s="29"/>
      <c r="ABW38" s="29"/>
      <c r="ABX38" s="29"/>
      <c r="ABY38" s="29"/>
      <c r="ABZ38" s="29"/>
      <c r="ACA38" s="29"/>
      <c r="ACB38" s="29"/>
      <c r="ACC38" s="29"/>
      <c r="ACD38" s="29"/>
      <c r="ACE38" s="29"/>
      <c r="ACF38" s="29"/>
      <c r="ACG38" s="29"/>
      <c r="ACH38" s="29"/>
      <c r="ACI38" s="29"/>
      <c r="ACJ38" s="29"/>
      <c r="ACK38" s="29"/>
      <c r="ACL38" s="29"/>
      <c r="ACM38" s="29"/>
      <c r="ACN38" s="29"/>
      <c r="ACO38" s="29"/>
      <c r="ACP38" s="29"/>
      <c r="ACQ38" s="29"/>
      <c r="ACR38" s="29"/>
      <c r="ACS38" s="29"/>
      <c r="ACT38" s="29"/>
      <c r="ACU38" s="29"/>
      <c r="ACV38" s="29"/>
      <c r="ACW38" s="29"/>
      <c r="ACX38" s="29"/>
      <c r="ACY38" s="29"/>
      <c r="ACZ38" s="29"/>
      <c r="ADA38" s="29"/>
      <c r="ADB38" s="29"/>
      <c r="ADC38" s="29"/>
      <c r="ADD38" s="29"/>
      <c r="ADE38" s="29"/>
      <c r="ADF38" s="29"/>
      <c r="ADG38" s="29"/>
      <c r="ADH38" s="29"/>
      <c r="ADI38" s="29"/>
      <c r="ADJ38" s="29"/>
      <c r="ADK38" s="29"/>
      <c r="ADL38" s="29"/>
      <c r="ADM38" s="29"/>
      <c r="ADN38" s="29"/>
      <c r="ADO38" s="29"/>
      <c r="ADP38" s="29"/>
      <c r="ADQ38" s="29"/>
      <c r="ADR38" s="29"/>
      <c r="ADS38" s="29"/>
      <c r="ADT38" s="29"/>
      <c r="ADU38" s="29"/>
      <c r="ADV38" s="29"/>
      <c r="ADW38" s="29"/>
      <c r="ADX38" s="29"/>
      <c r="ADY38" s="29"/>
      <c r="ADZ38" s="29"/>
      <c r="AEA38" s="29"/>
      <c r="AEB38" s="29"/>
      <c r="AEC38" s="29"/>
      <c r="AED38" s="29"/>
      <c r="AEE38" s="29"/>
      <c r="AEF38" s="29"/>
      <c r="AEG38" s="29"/>
      <c r="AEH38" s="29"/>
      <c r="AEI38" s="29"/>
      <c r="AEJ38" s="29"/>
      <c r="AEK38" s="29"/>
      <c r="AEL38" s="29"/>
      <c r="AEM38" s="29"/>
      <c r="AEN38" s="29"/>
      <c r="AEO38" s="29"/>
      <c r="AEP38" s="29"/>
      <c r="AEQ38" s="29"/>
      <c r="AER38" s="29"/>
      <c r="AES38" s="29"/>
      <c r="AET38" s="29"/>
      <c r="AEU38" s="29"/>
      <c r="AEV38" s="29"/>
      <c r="AEW38" s="29"/>
      <c r="AEX38" s="29"/>
      <c r="AEY38" s="29"/>
      <c r="AEZ38" s="29"/>
      <c r="AFA38" s="29"/>
      <c r="AFB38" s="29"/>
      <c r="AFC38" s="29"/>
      <c r="AFD38" s="29"/>
      <c r="AFE38" s="29"/>
      <c r="AFF38" s="29"/>
      <c r="AFG38" s="29"/>
      <c r="AFH38" s="29"/>
      <c r="AFI38" s="29"/>
      <c r="AFJ38" s="29"/>
      <c r="AFK38" s="29"/>
      <c r="AFL38" s="29"/>
      <c r="AFM38" s="29"/>
      <c r="AFN38" s="29"/>
      <c r="AFO38" s="29"/>
      <c r="AFP38" s="29"/>
      <c r="AFQ38" s="29"/>
      <c r="AFR38" s="29"/>
      <c r="AFS38" s="29"/>
      <c r="AFT38" s="29"/>
      <c r="AFU38" s="29"/>
      <c r="AFV38" s="29"/>
      <c r="AFW38" s="29"/>
      <c r="AFX38" s="29"/>
      <c r="AFY38" s="29"/>
      <c r="AFZ38" s="29"/>
      <c r="AGA38" s="29"/>
      <c r="AGB38" s="29"/>
      <c r="AGC38" s="29"/>
      <c r="AGD38" s="29"/>
      <c r="AGE38" s="29"/>
      <c r="AGF38" s="29"/>
      <c r="AGG38" s="29"/>
      <c r="AGH38" s="29"/>
      <c r="AGI38" s="29"/>
      <c r="AGJ38" s="29"/>
      <c r="AGK38" s="29"/>
      <c r="AGL38" s="29"/>
      <c r="AGM38" s="29"/>
      <c r="AGN38" s="29"/>
      <c r="AGO38" s="29"/>
      <c r="AGP38" s="29"/>
      <c r="AGQ38" s="29"/>
      <c r="AGR38" s="29"/>
      <c r="AGS38" s="29"/>
      <c r="AGT38" s="29"/>
      <c r="AGU38" s="29"/>
      <c r="AGV38" s="29"/>
      <c r="AGW38" s="29"/>
      <c r="AGX38" s="29"/>
      <c r="AGY38" s="29"/>
      <c r="AGZ38" s="29"/>
      <c r="AHA38" s="29"/>
      <c r="AHB38" s="29"/>
      <c r="AHC38" s="29"/>
      <c r="AHD38" s="29"/>
      <c r="AHE38" s="29"/>
      <c r="AHF38" s="29"/>
      <c r="AHG38" s="29"/>
      <c r="AHH38" s="29"/>
      <c r="AHI38" s="29"/>
      <c r="AHJ38" s="29"/>
      <c r="AHK38" s="29"/>
      <c r="AHL38" s="29"/>
      <c r="AHM38" s="29"/>
      <c r="AHN38" s="29"/>
      <c r="AHO38" s="29"/>
      <c r="AHP38" s="29"/>
      <c r="AHQ38" s="29"/>
      <c r="AHR38" s="29"/>
      <c r="AHS38" s="29"/>
      <c r="AHT38" s="29"/>
      <c r="AHU38" s="29"/>
      <c r="AHV38" s="29"/>
      <c r="AHW38" s="29"/>
      <c r="AHX38" s="29"/>
      <c r="AHY38" s="29"/>
      <c r="AHZ38" s="29"/>
      <c r="AIA38" s="29"/>
      <c r="AIB38" s="29"/>
      <c r="AIC38" s="29"/>
      <c r="AID38" s="29"/>
      <c r="AIE38" s="29"/>
      <c r="AIF38" s="29"/>
      <c r="AIG38" s="29"/>
      <c r="AIH38" s="29"/>
      <c r="AII38" s="29"/>
      <c r="AIJ38" s="29"/>
      <c r="AIK38" s="29"/>
      <c r="AIL38" s="29"/>
      <c r="AIM38" s="29"/>
      <c r="AIN38" s="29"/>
      <c r="AIO38" s="29"/>
      <c r="AIP38" s="29"/>
      <c r="AIQ38" s="29"/>
    </row>
    <row r="39" ht="20" customHeight="1" spans="1:27">
      <c r="A39" s="12">
        <v>36</v>
      </c>
      <c r="B39" s="13">
        <v>46</v>
      </c>
      <c r="C39" s="20" t="s">
        <v>178</v>
      </c>
      <c r="D39" s="20" t="s">
        <v>41</v>
      </c>
      <c r="E39" s="15">
        <f>2020-1970</f>
        <v>50</v>
      </c>
      <c r="F39" s="21" t="s">
        <v>179</v>
      </c>
      <c r="G39" s="17" t="s">
        <v>30</v>
      </c>
      <c r="H39" s="17" t="s">
        <v>31</v>
      </c>
      <c r="I39" s="17" t="s">
        <v>32</v>
      </c>
      <c r="J39" s="17" t="s">
        <v>33</v>
      </c>
      <c r="K39" s="17" t="s">
        <v>34</v>
      </c>
      <c r="L39" s="13" t="s">
        <v>35</v>
      </c>
      <c r="M39" s="25" t="s">
        <v>180</v>
      </c>
      <c r="N39" s="14" t="s">
        <v>44</v>
      </c>
      <c r="O39" s="14" t="s">
        <v>181</v>
      </c>
      <c r="P39" s="13" t="s">
        <v>35</v>
      </c>
      <c r="Q39" s="13" t="s">
        <v>35</v>
      </c>
      <c r="R39" s="13" t="s">
        <v>35</v>
      </c>
      <c r="S39" s="13" t="s">
        <v>39</v>
      </c>
      <c r="T39" s="13" t="s">
        <v>39</v>
      </c>
      <c r="U39" s="13" t="s">
        <v>39</v>
      </c>
      <c r="V39" s="13" t="s">
        <v>35</v>
      </c>
      <c r="W39" s="13" t="s">
        <v>35</v>
      </c>
      <c r="X39" s="13" t="s">
        <v>35</v>
      </c>
      <c r="Y39" s="27"/>
      <c r="Z39" s="13"/>
      <c r="AA39" s="28"/>
    </row>
  </sheetData>
  <autoFilter ref="B3:Z39">
    <extLst/>
  </autoFilter>
  <mergeCells count="2">
    <mergeCell ref="B1:Z1"/>
    <mergeCell ref="A2:Z2"/>
  </mergeCells>
  <pageMargins left="0.118055555555556" right="0.0784722222222222" top="0.236111111111111" bottom="0.196527777777778" header="0.1569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木子李</cp:lastModifiedBy>
  <dcterms:created xsi:type="dcterms:W3CDTF">2020-06-30T02:18:00Z</dcterms:created>
  <dcterms:modified xsi:type="dcterms:W3CDTF">2020-12-07T09:14:10Z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